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oprava 3_6_2021\"/>
    </mc:Choice>
  </mc:AlternateContent>
  <bookViews>
    <workbookView xWindow="240" yWindow="30" windowWidth="15315" windowHeight="12585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I60" i="2" l="1"/>
  <c r="I25" i="2" l="1"/>
  <c r="I102" i="2"/>
  <c r="I57" i="2"/>
  <c r="I51" i="2"/>
  <c r="I45" i="2"/>
  <c r="I4" i="2"/>
</calcChain>
</file>

<file path=xl/sharedStrings.xml><?xml version="1.0" encoding="utf-8"?>
<sst xmlns="http://schemas.openxmlformats.org/spreadsheetml/2006/main" count="318" uniqueCount="196">
  <si>
    <t>Název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</si>
  <si>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</si>
  <si>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</si>
  <si>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</si>
  <si>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</si>
  <si>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</si>
  <si>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</si>
  <si>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</si>
  <si>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</si>
  <si>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</si>
  <si>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</si>
  <si>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</si>
  <si>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</si>
  <si>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</si>
  <si>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</si>
  <si>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</si>
  <si>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</si>
  <si>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</si>
  <si>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</si>
  <si>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</si>
  <si>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</si>
  <si>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</si>
  <si>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</si>
  <si>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</si>
  <si>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</si>
  <si>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</si>
  <si>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</si>
  <si>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</si>
  <si>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</si>
  <si>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</si>
  <si>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</si>
  <si>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Montáž</t>
  </si>
  <si>
    <t>Dodávky</t>
  </si>
  <si>
    <t>Elektromontáže</t>
  </si>
  <si>
    <t xml:space="preserve">  Kabelová přípojka</t>
  </si>
  <si>
    <t xml:space="preserve">  Přemístění měření</t>
  </si>
  <si>
    <t xml:space="preserve">  Hodinové zúčtovací sazby hl. I.-II.</t>
  </si>
  <si>
    <t xml:space="preserve">  Hodinové zúčtovací sazby hl. XI.</t>
  </si>
  <si>
    <t>Mj</t>
  </si>
  <si>
    <t>Počet</t>
  </si>
  <si>
    <t>Materiál celkem</t>
  </si>
  <si>
    <t>Montáž celkem</t>
  </si>
  <si>
    <t>Cena</t>
  </si>
  <si>
    <t>Cena celkem</t>
  </si>
  <si>
    <t>Kompaktní (bloková) trafostanice 6/0,4kV - 400kVA, kompenzace proudu naprázdno, sekunderní rozvaděč se 6-ti pojistkovými vývody, rozvaděč pro nepřímé měření odběru dle standardu ČEZ Distribuce a.s.. Rozvaděč VN dodává ČEZ Distribuce a.s. Další popis viz technická zpráva</t>
  </si>
  <si>
    <t>ks</t>
  </si>
  <si>
    <t>Dodávky - celkem</t>
  </si>
  <si>
    <t>Kabelová přípojka</t>
  </si>
  <si>
    <t>KABEL SILOVÝ,IZOLACE PVC,1kV</t>
  </si>
  <si>
    <t>AYKY-J 3x240+120 , pevně</t>
  </si>
  <si>
    <t>m</t>
  </si>
  <si>
    <t>KABEL SILOVÝ,IZOLACE PVC</t>
  </si>
  <si>
    <t>CYKY-J 7x2.5 , pevně</t>
  </si>
  <si>
    <t>UKONČENÍ KABELŮ SMRŠŤOVACÍ ZÁKLOPKOU DO</t>
  </si>
  <si>
    <t xml:space="preserve"> 7x4   mm2</t>
  </si>
  <si>
    <t xml:space="preserve"> 4x240 mm2</t>
  </si>
  <si>
    <t>OCELOVÝ VODIČ POZINKOVANÝ DLE ČSN EN 62561-2</t>
  </si>
  <si>
    <t>FeZn 30x4 (0,95 kg/m), pevně</t>
  </si>
  <si>
    <t>ZEMNIČE FeZn DLE ČSN EN 62561-2</t>
  </si>
  <si>
    <t>ZT 2,0 tyč 2000x26mm</t>
  </si>
  <si>
    <t>SVORKA HROMOSVODNÍ UZEMŇOVACÍ DLE ČSN EN 62561-1</t>
  </si>
  <si>
    <t>SR2b pro pásek 30x4mm</t>
  </si>
  <si>
    <t>SZa zkušební</t>
  </si>
  <si>
    <t>MONTÁŽ TRANSFORMÁTORU NN-VÝKON</t>
  </si>
  <si>
    <t xml:space="preserve"> Olejový do 400 kVA</t>
  </si>
  <si>
    <t>Montáž vnitřních trafostanic s transformátorem do 10kV</t>
  </si>
  <si>
    <t xml:space="preserve"> 400 kVA</t>
  </si>
  <si>
    <t>Kabelová přípojka - celkem</t>
  </si>
  <si>
    <t>Přemístění měření</t>
  </si>
  <si>
    <t>PLASTOVÉ DISTRIBUČNÍ SKŘÍNĚ</t>
  </si>
  <si>
    <t>do výklenku, 6xPH00, rozměr 400/600/250 mm</t>
  </si>
  <si>
    <t>ROZVÁDĚČE ELEKTROMĚROVÉ</t>
  </si>
  <si>
    <t>3x50A dvoutarif, rozměr 600/600/250 mm</t>
  </si>
  <si>
    <t>CYKY-J 3x4 , pevně</t>
  </si>
  <si>
    <t>CYKY-J 4x16 , pevně</t>
  </si>
  <si>
    <t>AYKY-J 4x50 , pevně</t>
  </si>
  <si>
    <t>AYKY-J 4x70 , pevně</t>
  </si>
  <si>
    <t>UKONČENÍ KABELŮ SMRŠŤOVACÍ</t>
  </si>
  <si>
    <t>ZÁKLOPKOU DO</t>
  </si>
  <si>
    <t xml:space="preserve"> 4x16  mm2</t>
  </si>
  <si>
    <t xml:space="preserve"> 4x50  mm2</t>
  </si>
  <si>
    <t xml:space="preserve"> 4x70  mm2</t>
  </si>
  <si>
    <t>SPOJKA 1kV PRO KABELY S PLASTOVOU IZOLACÍ</t>
  </si>
  <si>
    <t xml:space="preserve"> 25-50mm2</t>
  </si>
  <si>
    <t xml:space="preserve"> 70-150mm2</t>
  </si>
  <si>
    <t>Přemístění měření  - celkem</t>
  </si>
  <si>
    <t>Hodinové zúčtovací sazby hl. I.-II.</t>
  </si>
  <si>
    <t>HODINOVE ZUCTOVACI SAZBY</t>
  </si>
  <si>
    <t xml:space="preserve"> Napojení na stávající zařízení</t>
  </si>
  <si>
    <t>hod</t>
  </si>
  <si>
    <t xml:space="preserve"> Zkušební provoz</t>
  </si>
  <si>
    <t xml:space="preserve"> Zabezpečení pracoviště</t>
  </si>
  <si>
    <t>Hodinové zúčtovací sazby - celkem hl. I.-II.</t>
  </si>
  <si>
    <t>Hodinové zúčtovací sazby hl. XI.</t>
  </si>
  <si>
    <t>PROVEDENÍ REVIZNÍCH ZKOUŠEK DLE ČSN 331500</t>
  </si>
  <si>
    <t xml:space="preserve"> Revizní technik</t>
  </si>
  <si>
    <t xml:space="preserve"> Spolupráce s revizním technikem</t>
  </si>
  <si>
    <t>Zkoušky trafostanice před uvedením do provozu, uvedení do provozu</t>
  </si>
  <si>
    <t>Hodinové zúčtovací sazby hl. XI. - celkem</t>
  </si>
  <si>
    <t>Podružný materiál</t>
  </si>
  <si>
    <t>Elektromontáže - celkem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</si>
  <si>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</si>
  <si>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</si>
  <si>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</si>
  <si>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</si>
  <si>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</si>
  <si>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</si>
  <si>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</si>
  <si>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</si>
  <si>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</si>
  <si>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</si>
  <si>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</si>
  <si>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3, šíře 350mm,hloubka 800mm</t>
  </si>
  <si>
    <t xml:space="preserve"> Zemina třídy 3, šíře 650mm,hloubka 800mm</t>
  </si>
  <si>
    <t xml:space="preserve"> Zemina třídy 5, Šíře 1000mm,hloubka 1200mm</t>
  </si>
  <si>
    <t>RÝHA PRO SPOJKU KAB.DO 10kV</t>
  </si>
  <si>
    <t xml:space="preserve"> V zemine třídy 3</t>
  </si>
  <si>
    <t>ZŘÍZENÍ KABELOVÉHO LOŽE</t>
  </si>
  <si>
    <t xml:space="preserve"> Z kopaného písku, bez zakrytí, šíře do 65cm,tloušťka 10cm</t>
  </si>
  <si>
    <t xml:space="preserve"> Z písku a cementu, bez zakrytí, šíře do 100cm,tloušťka 12cm</t>
  </si>
  <si>
    <t>FOLIE VÝSTRAŽNÁ Z PVC</t>
  </si>
  <si>
    <t xml:space="preserve"> Do šířky 20cm</t>
  </si>
  <si>
    <t>VYPODLOŽENÍ, ODDĚLENÍ A KRYTÍ</t>
  </si>
  <si>
    <t>SPOJKY NEBO ODBOČNICE</t>
  </si>
  <si>
    <t xml:space="preserve"> Pro kabel do 6 kV</t>
  </si>
  <si>
    <t>KABEL.PROSTUP Z BETON. TRUBKY</t>
  </si>
  <si>
    <t xml:space="preserve"> s obetonováním do d-15 cm</t>
  </si>
  <si>
    <t>PRUŽNÉ CHRÁNIČKY</t>
  </si>
  <si>
    <t>průměr 63/52</t>
  </si>
  <si>
    <t>ZÁHOZ KABELOVÉ RÝHY</t>
  </si>
  <si>
    <t xml:space="preserve"> Zemina třídy 5, šíře 1000mm,hloubka 1200mm</t>
  </si>
  <si>
    <t>ODVOZ ZEMINY</t>
  </si>
  <si>
    <t xml:space="preserve"> Do vzdálenosti 1 km</t>
  </si>
  <si>
    <t>m3</t>
  </si>
  <si>
    <t xml:space="preserve"> Za každý další km</t>
  </si>
  <si>
    <t>ÚPRAVA POVRCHU</t>
  </si>
  <si>
    <t xml:space="preserve"> Položeni drnu</t>
  </si>
  <si>
    <t xml:space="preserve"> Osetí povrchu travou</t>
  </si>
  <si>
    <t>PODKLADOVÁ VRSTVA TLOUŠŤKY DO 10 cm</t>
  </si>
  <si>
    <t xml:space="preserve"> Z kameniva drceného vč. zhutnění</t>
  </si>
  <si>
    <t>OPRAVA VOZOVKY ASFALTBETONEM</t>
  </si>
  <si>
    <t xml:space="preserve"> tl. 50-70 mm bez podkl. vrstev</t>
  </si>
  <si>
    <t>Zemní práce - celkem</t>
  </si>
  <si>
    <t>Hodnota</t>
  </si>
  <si>
    <t>Nadpis rekapitulace</t>
  </si>
  <si>
    <t>Seznam prací a dodávek elektrotechnických zařízení</t>
  </si>
  <si>
    <t>Akce</t>
  </si>
  <si>
    <t>PŘELOUČ, OBRÁNCŮ MÍRU Č.P. 1714, ST. 2147
STAVEBNÍ ÚPRAVY JÍDELNY A KUCHYNĚ BUDOVY</t>
  </si>
  <si>
    <t>Projekt</t>
  </si>
  <si>
    <t>D.1.4.5 Silnoproudá elektrotechnika včetně ochrany před bleskem
ŠKOLNÍ JÍDELNY V ULICI OBRÁNCŮ MÍRU Č.P. 1714, ST. 2147 - SO07</t>
  </si>
  <si>
    <t>Investor</t>
  </si>
  <si>
    <t>MĚSTO PŘELOUČ, ČESKOSLOVENSKÉ ARMÁDY 1665, PŘELOUČ</t>
  </si>
  <si>
    <t>Z. č.</t>
  </si>
  <si>
    <t>5/2020</t>
  </si>
  <si>
    <t>A. č.</t>
  </si>
  <si>
    <t>641</t>
  </si>
  <si>
    <t>Smlouva</t>
  </si>
  <si>
    <t>Vypracoval</t>
  </si>
  <si>
    <t>Petr Slezák</t>
  </si>
  <si>
    <t>Kontroloval</t>
  </si>
  <si>
    <t>Datum</t>
  </si>
  <si>
    <t>25.5.2020</t>
  </si>
  <si>
    <t>Zpracovatel</t>
  </si>
  <si>
    <t>Petr Slezák - projekty elektro</t>
  </si>
  <si>
    <t>CÚ</t>
  </si>
  <si>
    <t>04/2019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</si>
  <si>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</si>
  <si>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</si>
  <si>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</si>
  <si>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</si>
  <si>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</si>
  <si>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</si>
  <si>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</si>
  <si>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</si>
  <si>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</si>
  <si>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</si>
  <si>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</si>
  <si>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</si>
  <si>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</si>
  <si>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</si>
  <si>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</si>
  <si>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</si>
  <si>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</si>
  <si>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0,046274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</si>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</sst>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儀⡝凘⡝ﱌþﲔþ谯ࢬ"/>
      <charset val="238"/>
    </font>
    <font>
      <b/>
      <sz val="10"/>
      <color rgb="FF000000"/>
      <name val="敓潧⁥䥕儀⡝凘⡝ﱌþﲔþ谯ࢬ"/>
      <charset val="238"/>
    </font>
    <font>
      <b/>
      <sz val="9"/>
      <color rgb="FF000000"/>
      <name val="敓潧⁥䥕儀⡝凘⡝ﱌþﲔþ谯ࢬ"/>
      <charset val="238"/>
    </font>
    <font>
      <b/>
      <sz val="11"/>
      <color rgb="FF000000"/>
      <name val="敓潧⁥䥕儀⡝凘⡝ﱌþﲔþ谯ࢬ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Protection="1"/>
    <xf numFmtId="49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16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0" workbookViewId="0">
      <selection activeCell="C25" sqref="C25"/>
    </sheetView>
  </sheetViews>
  <sheetFormatPr defaultRowHeight="15"/>
  <cols>
    <col min="1" max="1" width="39.28515625" style="1" bestFit="1" customWidth="1"/>
    <col min="2" max="2" width="9.140625" style="2"/>
    <col min="3" max="3" width="12.42578125" style="2" bestFit="1" customWidth="1"/>
    <col min="6" max="6" width="0" style="3" hidden="1" customWidth="1"/>
  </cols>
  <sheetData>
    <row r="1" spans="1:4">
      <c r="A1" s="4" t="s">
        <v>0</v>
      </c>
      <c r="B1" s="5" t="s">
        <v>1</v>
      </c>
      <c r="C1" s="5" t="s">
        <v>2</v>
      </c>
      <c r="D1" s="6"/>
    </row>
    <row r="2" spans="1:4">
      <c r="A2" s="7" t="s">
        <v>3</v>
      </c>
      <c r="B2" s="8"/>
      <c r="C2" s="8"/>
      <c r="D2" s="6"/>
    </row>
    <row r="3" spans="1:4">
      <c r="A3" s="9" t="s">
        <v>4</v>
      </c>
      <c r="B3" s="10"/>
      <c r="C3" s="10"/>
      <c r="D3" s="6"/>
    </row>
    <row r="4" spans="1:4">
      <c r="A4" s="9" t="s">
        <v>5</v>
      </c>
      <c r="B4" s="10"/>
      <c r="C4" s="10"/>
      <c r="D4" s="6"/>
    </row>
    <row r="5" spans="1:4">
      <c r="A5" s="9" t="s">
        <v>6</v>
      </c>
      <c r="B5" s="10"/>
      <c r="C5" s="10"/>
      <c r="D5" s="6"/>
    </row>
    <row r="6" spans="1:4">
      <c r="A6" s="9" t="s">
        <v>7</v>
      </c>
      <c r="B6" s="10"/>
      <c r="C6" s="10"/>
      <c r="D6" s="6"/>
    </row>
    <row r="7" spans="1:4">
      <c r="A7" s="11" t="s">
        <v>8</v>
      </c>
      <c r="B7" s="12"/>
      <c r="C7" s="12"/>
      <c r="D7" s="6"/>
    </row>
    <row r="8" spans="1:4">
      <c r="A8" s="9" t="s">
        <v>9</v>
      </c>
      <c r="B8" s="10"/>
      <c r="C8" s="10"/>
      <c r="D8" s="6"/>
    </row>
    <row r="9" spans="1:4">
      <c r="A9" s="9" t="s">
        <v>10</v>
      </c>
      <c r="B9" s="10"/>
      <c r="C9" s="10"/>
      <c r="D9" s="6"/>
    </row>
    <row r="10" spans="1:4">
      <c r="A10" s="9" t="s">
        <v>11</v>
      </c>
      <c r="B10" s="10"/>
      <c r="C10" s="10"/>
      <c r="D10" s="6"/>
    </row>
    <row r="11" spans="1:4">
      <c r="A11" s="9" t="s">
        <v>12</v>
      </c>
      <c r="B11" s="10"/>
      <c r="C11" s="10"/>
      <c r="D11" s="6"/>
    </row>
    <row r="12" spans="1:4">
      <c r="A12" s="11" t="s">
        <v>13</v>
      </c>
      <c r="B12" s="12"/>
      <c r="C12" s="12"/>
      <c r="D12" s="6"/>
    </row>
    <row r="13" spans="1:4">
      <c r="A13" s="9" t="s">
        <v>14</v>
      </c>
      <c r="B13" s="10"/>
      <c r="C13" s="10"/>
      <c r="D13" s="6"/>
    </row>
    <row r="14" spans="1:4">
      <c r="A14" s="9" t="s">
        <v>15</v>
      </c>
      <c r="B14" s="10"/>
      <c r="C14" s="10"/>
      <c r="D14" s="6"/>
    </row>
    <row r="15" spans="1:4">
      <c r="A15" s="9" t="s">
        <v>16</v>
      </c>
      <c r="B15" s="10"/>
      <c r="C15" s="10"/>
      <c r="D15" s="6"/>
    </row>
    <row r="16" spans="1:4">
      <c r="A16" s="7" t="s">
        <v>17</v>
      </c>
      <c r="B16" s="8"/>
      <c r="C16" s="8"/>
      <c r="D16" s="6"/>
    </row>
    <row r="17" spans="1:4">
      <c r="A17" s="9" t="s">
        <v>18</v>
      </c>
      <c r="B17" s="10"/>
      <c r="C17" s="10"/>
      <c r="D17" s="6"/>
    </row>
    <row r="18" spans="1:4">
      <c r="A18" s="7" t="s">
        <v>19</v>
      </c>
      <c r="B18" s="8"/>
      <c r="C18" s="8"/>
      <c r="D18" s="6"/>
    </row>
    <row r="19" spans="1:4">
      <c r="A19" s="9" t="s">
        <v>20</v>
      </c>
      <c r="B19" s="10"/>
      <c r="C19" s="10"/>
      <c r="D19" s="6"/>
    </row>
    <row r="20" spans="1:4">
      <c r="A20" s="9" t="s">
        <v>21</v>
      </c>
      <c r="B20" s="10"/>
      <c r="C20" s="10"/>
      <c r="D20" s="6"/>
    </row>
    <row r="21" spans="1:4">
      <c r="A21" s="7" t="s">
        <v>22</v>
      </c>
      <c r="B21" s="8"/>
      <c r="C21" s="8"/>
      <c r="D21" s="6"/>
    </row>
    <row r="22" spans="1:4">
      <c r="A22" s="9" t="s">
        <v>23</v>
      </c>
      <c r="B22" s="10"/>
      <c r="C22" s="10"/>
      <c r="D22" s="6"/>
    </row>
    <row r="23" spans="1:4">
      <c r="A23" s="9" t="s">
        <v>18</v>
      </c>
      <c r="B23" s="10"/>
      <c r="C23" s="10"/>
      <c r="D23" s="6"/>
    </row>
    <row r="24" spans="1:4">
      <c r="A24" s="13" t="s">
        <v>24</v>
      </c>
      <c r="B24" s="14"/>
      <c r="C24" s="14">
        <v>1535688.63</v>
      </c>
      <c r="D24" s="6"/>
    </row>
    <row r="25" spans="1:4">
      <c r="A25" s="9" t="s">
        <v>25</v>
      </c>
      <c r="B25" s="10"/>
      <c r="C25" s="10"/>
      <c r="D25" s="6"/>
    </row>
    <row r="26" spans="1:4">
      <c r="A26" s="9" t="s">
        <v>26</v>
      </c>
      <c r="B26" s="10"/>
      <c r="C26" s="10"/>
      <c r="D26" s="6"/>
    </row>
    <row r="27" spans="1:4">
      <c r="A27" s="13" t="s">
        <v>27</v>
      </c>
      <c r="B27" s="14"/>
      <c r="C27" s="14"/>
      <c r="D27" s="6"/>
    </row>
    <row r="28" spans="1:4">
      <c r="A28" s="9" t="s">
        <v>18</v>
      </c>
      <c r="B28" s="10"/>
      <c r="C28" s="10"/>
      <c r="D28" s="6"/>
    </row>
    <row r="29" spans="1:4">
      <c r="A29" s="9" t="s">
        <v>28</v>
      </c>
      <c r="B29" s="10"/>
      <c r="C29" s="10"/>
      <c r="D29" s="6"/>
    </row>
    <row r="30" spans="1:4">
      <c r="A30" s="9" t="s">
        <v>28</v>
      </c>
      <c r="B30" s="10"/>
      <c r="C30" s="10"/>
      <c r="D30" s="6"/>
    </row>
    <row r="31" spans="1:4">
      <c r="A31" s="7" t="s">
        <v>29</v>
      </c>
      <c r="B31" s="15" t="s">
        <v>30</v>
      </c>
      <c r="C31" s="15" t="s">
        <v>31</v>
      </c>
      <c r="D31" s="6"/>
    </row>
    <row r="32" spans="1:4">
      <c r="A32" s="9" t="s">
        <v>32</v>
      </c>
      <c r="B32" s="10"/>
      <c r="C32" s="10"/>
      <c r="D32" s="6">
        <v>1054570.01</v>
      </c>
    </row>
    <row r="33" spans="1:4">
      <c r="A33" s="9" t="s">
        <v>33</v>
      </c>
      <c r="B33" s="10"/>
      <c r="C33" s="10"/>
      <c r="D33" s="6">
        <v>355787.51</v>
      </c>
    </row>
    <row r="34" spans="1:4">
      <c r="A34" s="9" t="s">
        <v>34</v>
      </c>
      <c r="B34" s="10"/>
      <c r="C34" s="10"/>
      <c r="D34" s="6">
        <v>168171.84</v>
      </c>
    </row>
    <row r="35" spans="1:4">
      <c r="A35" s="9" t="s">
        <v>35</v>
      </c>
      <c r="B35" s="10"/>
      <c r="C35" s="10"/>
      <c r="D35" s="6">
        <v>74537.83</v>
      </c>
    </row>
    <row r="36" spans="1:4">
      <c r="A36" s="9" t="s">
        <v>36</v>
      </c>
      <c r="B36" s="10"/>
      <c r="C36" s="10"/>
      <c r="D36" s="6">
        <v>5619.77</v>
      </c>
    </row>
    <row r="37" spans="1:4">
      <c r="A37" s="9" t="s">
        <v>37</v>
      </c>
      <c r="B37" s="10"/>
      <c r="C37" s="10"/>
      <c r="D37" s="6">
        <v>105458.07</v>
      </c>
    </row>
    <row r="38" spans="1:4">
      <c r="A38" s="9" t="s">
        <v>11</v>
      </c>
      <c r="B38" s="10"/>
      <c r="C38" s="10"/>
      <c r="D38" s="6">
        <v>125331.12</v>
      </c>
    </row>
  </sheetData>
  <pageMargins left="0.7" right="0.7" top="0.78749999999999998" bottom="0.78749999999999998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43" workbookViewId="0">
      <selection activeCell="I45" sqref="I45"/>
    </sheetView>
  </sheetViews>
  <sheetFormatPr defaultRowHeight="15"/>
  <cols>
    <col min="1" max="1" width="56.5703125" style="1" bestFit="1" customWidth="1"/>
    <col min="2" max="2" width="4" style="1" bestFit="1" customWidth="1"/>
    <col min="3" max="3" width="6.85546875" style="2" bestFit="1" customWidth="1"/>
    <col min="4" max="4" width="9.85546875" style="2" bestFit="1" customWidth="1"/>
    <col min="5" max="5" width="13.42578125" style="2" bestFit="1" customWidth="1"/>
    <col min="6" max="6" width="10.5703125" style="2" customWidth="1"/>
    <col min="7" max="7" width="12.5703125" style="2" bestFit="1" customWidth="1"/>
    <col min="8" max="8" width="10.5703125" style="2" customWidth="1"/>
    <col min="9" max="9" width="13.7109375" style="2" customWidth="1"/>
    <col min="12" max="12" width="0" style="3" hidden="1" customWidth="1"/>
  </cols>
  <sheetData>
    <row r="1" spans="1:11">
      <c r="A1" s="4" t="s">
        <v>0</v>
      </c>
      <c r="B1" s="4" t="s">
        <v>38</v>
      </c>
      <c r="C1" s="5" t="s">
        <v>39</v>
      </c>
      <c r="D1" s="5" t="s">
        <v>30</v>
      </c>
      <c r="E1" s="5" t="s">
        <v>40</v>
      </c>
      <c r="F1" s="5" t="s">
        <v>31</v>
      </c>
      <c r="G1" s="5" t="s">
        <v>41</v>
      </c>
      <c r="H1" s="5" t="s">
        <v>42</v>
      </c>
      <c r="I1" s="5" t="s">
        <v>43</v>
      </c>
      <c r="J1" s="6"/>
      <c r="K1" s="6"/>
    </row>
    <row r="2" spans="1:11">
      <c r="A2" s="13" t="s">
        <v>32</v>
      </c>
      <c r="B2" s="13" t="s">
        <v>18</v>
      </c>
      <c r="C2" s="14"/>
      <c r="D2" s="14"/>
      <c r="E2" s="14"/>
      <c r="F2" s="14"/>
      <c r="G2" s="14"/>
      <c r="H2" s="14"/>
      <c r="I2" s="14"/>
      <c r="J2" s="6"/>
      <c r="K2" s="6"/>
    </row>
    <row r="3" spans="1:11">
      <c r="A3" s="9" t="s">
        <v>44</v>
      </c>
      <c r="B3" s="9" t="s">
        <v>45</v>
      </c>
      <c r="C3" s="10">
        <v>1</v>
      </c>
      <c r="D3" s="10">
        <v>876845.03</v>
      </c>
      <c r="E3" s="10">
        <v>876845.03</v>
      </c>
      <c r="F3" s="10">
        <v>177724.98</v>
      </c>
      <c r="G3" s="10">
        <v>177724.98</v>
      </c>
      <c r="H3" s="10">
        <v>177724.98</v>
      </c>
      <c r="I3" s="10">
        <v>1054570.01</v>
      </c>
      <c r="J3" s="6"/>
      <c r="K3" s="6"/>
    </row>
    <row r="4" spans="1:11">
      <c r="A4" s="13" t="s">
        <v>46</v>
      </c>
      <c r="B4" s="13" t="s">
        <v>18</v>
      </c>
      <c r="C4" s="14"/>
      <c r="D4" s="14"/>
      <c r="E4" s="14"/>
      <c r="F4" s="14"/>
      <c r="G4" s="14"/>
      <c r="H4" s="14"/>
      <c r="I4" s="14">
        <f>SUM(I3)</f>
        <v>1054570.01</v>
      </c>
      <c r="J4" s="6"/>
      <c r="K4" s="6"/>
    </row>
    <row r="5" spans="1:11">
      <c r="A5" s="13" t="s">
        <v>33</v>
      </c>
      <c r="B5" s="13" t="s">
        <v>18</v>
      </c>
      <c r="C5" s="14"/>
      <c r="D5" s="14"/>
      <c r="E5" s="14"/>
      <c r="F5" s="14"/>
      <c r="G5" s="14"/>
      <c r="H5" s="14"/>
      <c r="I5" s="14"/>
      <c r="J5" s="6"/>
      <c r="K5" s="6"/>
    </row>
    <row r="6" spans="1:11">
      <c r="A6" s="7" t="s">
        <v>47</v>
      </c>
      <c r="B6" s="7" t="s">
        <v>18</v>
      </c>
      <c r="C6" s="8"/>
      <c r="D6" s="8"/>
      <c r="E6" s="8"/>
      <c r="F6" s="8"/>
      <c r="G6" s="8"/>
      <c r="H6" s="8"/>
      <c r="I6" s="8"/>
      <c r="J6" s="6"/>
      <c r="K6" s="6"/>
    </row>
    <row r="7" spans="1:11">
      <c r="A7" s="16" t="s">
        <v>48</v>
      </c>
      <c r="B7" s="16" t="s">
        <v>18</v>
      </c>
      <c r="C7" s="17"/>
      <c r="D7" s="17"/>
      <c r="E7" s="17"/>
      <c r="F7" s="17"/>
      <c r="G7" s="17"/>
      <c r="H7" s="17"/>
      <c r="I7" s="17"/>
      <c r="J7" s="6"/>
      <c r="K7" s="6"/>
    </row>
    <row r="8" spans="1:11">
      <c r="A8" s="9" t="s">
        <v>49</v>
      </c>
      <c r="B8" s="9" t="s">
        <v>50</v>
      </c>
      <c r="C8" s="10">
        <v>270</v>
      </c>
      <c r="D8" s="10">
        <v>0</v>
      </c>
      <c r="E8" s="10"/>
      <c r="F8" s="10">
        <v>414.92</v>
      </c>
      <c r="G8" s="10"/>
      <c r="H8" s="10">
        <v>414.92</v>
      </c>
      <c r="I8" s="10">
        <v>112028.4</v>
      </c>
      <c r="J8" s="6"/>
      <c r="K8" s="6"/>
    </row>
    <row r="9" spans="1:11">
      <c r="A9" s="16" t="s">
        <v>51</v>
      </c>
      <c r="B9" s="16" t="s">
        <v>18</v>
      </c>
      <c r="C9" s="17"/>
      <c r="D9" s="17"/>
      <c r="E9" s="17"/>
      <c r="F9" s="17"/>
      <c r="G9" s="17"/>
      <c r="H9" s="17"/>
      <c r="I9" s="17"/>
      <c r="J9" s="6"/>
      <c r="K9" s="6"/>
    </row>
    <row r="10" spans="1:11">
      <c r="A10" s="9" t="s">
        <v>52</v>
      </c>
      <c r="B10" s="9" t="s">
        <v>50</v>
      </c>
      <c r="C10" s="10">
        <v>70</v>
      </c>
      <c r="D10" s="10">
        <v>0</v>
      </c>
      <c r="E10" s="10"/>
      <c r="F10" s="10">
        <v>148.9</v>
      </c>
      <c r="G10" s="10"/>
      <c r="H10" s="10">
        <v>148.9</v>
      </c>
      <c r="I10" s="10">
        <v>10423</v>
      </c>
      <c r="J10" s="6"/>
      <c r="K10" s="6"/>
    </row>
    <row r="11" spans="1:11">
      <c r="A11" s="16" t="s">
        <v>53</v>
      </c>
      <c r="B11" s="16" t="s">
        <v>18</v>
      </c>
      <c r="C11" s="17"/>
      <c r="D11" s="17"/>
      <c r="E11" s="17"/>
      <c r="F11" s="17"/>
      <c r="G11" s="17"/>
      <c r="H11" s="17"/>
      <c r="I11" s="17"/>
      <c r="J11" s="6"/>
      <c r="K11" s="6"/>
    </row>
    <row r="12" spans="1:11">
      <c r="A12" s="9" t="s">
        <v>54</v>
      </c>
      <c r="B12" s="9" t="s">
        <v>45</v>
      </c>
      <c r="C12" s="10">
        <v>2</v>
      </c>
      <c r="D12" s="10">
        <v>0</v>
      </c>
      <c r="E12" s="10"/>
      <c r="F12" s="10">
        <v>104.92</v>
      </c>
      <c r="G12" s="10"/>
      <c r="H12" s="10">
        <v>104.92</v>
      </c>
      <c r="I12" s="10">
        <v>209.84</v>
      </c>
      <c r="J12" s="6"/>
      <c r="K12" s="6"/>
    </row>
    <row r="13" spans="1:11">
      <c r="A13" s="9" t="s">
        <v>55</v>
      </c>
      <c r="B13" s="9" t="s">
        <v>45</v>
      </c>
      <c r="C13" s="10">
        <v>8</v>
      </c>
      <c r="D13" s="10">
        <v>0</v>
      </c>
      <c r="E13" s="10"/>
      <c r="F13" s="10">
        <v>201.47</v>
      </c>
      <c r="G13" s="10"/>
      <c r="H13" s="10">
        <v>201.47</v>
      </c>
      <c r="I13" s="10">
        <v>1611.76</v>
      </c>
      <c r="J13" s="6"/>
      <c r="K13" s="6"/>
    </row>
    <row r="14" spans="1:11">
      <c r="A14" s="16" t="s">
        <v>56</v>
      </c>
      <c r="B14" s="16" t="s">
        <v>18</v>
      </c>
      <c r="C14" s="17"/>
      <c r="D14" s="17"/>
      <c r="E14" s="17"/>
      <c r="F14" s="17"/>
      <c r="G14" s="17"/>
      <c r="H14" s="17"/>
      <c r="I14" s="17"/>
      <c r="J14" s="6"/>
      <c r="K14" s="6"/>
    </row>
    <row r="15" spans="1:11">
      <c r="A15" s="9" t="s">
        <v>57</v>
      </c>
      <c r="B15" s="9" t="s">
        <v>50</v>
      </c>
      <c r="C15" s="10">
        <v>60</v>
      </c>
      <c r="D15" s="10">
        <v>0</v>
      </c>
      <c r="E15" s="10"/>
      <c r="F15" s="10">
        <v>63.94</v>
      </c>
      <c r="G15" s="10"/>
      <c r="H15" s="10">
        <v>63.94</v>
      </c>
      <c r="I15" s="10">
        <v>3836.4</v>
      </c>
      <c r="J15" s="6"/>
      <c r="K15" s="6"/>
    </row>
    <row r="16" spans="1:11">
      <c r="A16" s="16" t="s">
        <v>58</v>
      </c>
      <c r="B16" s="16" t="s">
        <v>18</v>
      </c>
      <c r="C16" s="17"/>
      <c r="D16" s="17"/>
      <c r="E16" s="17"/>
      <c r="F16" s="17"/>
      <c r="G16" s="17"/>
      <c r="H16" s="17"/>
      <c r="I16" s="17"/>
      <c r="J16" s="6"/>
      <c r="K16" s="6"/>
    </row>
    <row r="17" spans="1:11">
      <c r="A17" s="9" t="s">
        <v>59</v>
      </c>
      <c r="B17" s="9" t="s">
        <v>45</v>
      </c>
      <c r="C17" s="10">
        <v>4</v>
      </c>
      <c r="D17" s="10">
        <v>0</v>
      </c>
      <c r="E17" s="10"/>
      <c r="F17" s="10">
        <v>1422</v>
      </c>
      <c r="G17" s="10"/>
      <c r="H17" s="10">
        <v>1422</v>
      </c>
      <c r="I17" s="10">
        <v>5688</v>
      </c>
      <c r="J17" s="6"/>
      <c r="K17" s="6"/>
    </row>
    <row r="18" spans="1:11">
      <c r="A18" s="16" t="s">
        <v>60</v>
      </c>
      <c r="B18" s="16" t="s">
        <v>18</v>
      </c>
      <c r="C18" s="17"/>
      <c r="D18" s="17"/>
      <c r="E18" s="17"/>
      <c r="F18" s="17"/>
      <c r="G18" s="17"/>
      <c r="H18" s="17"/>
      <c r="I18" s="17"/>
      <c r="J18" s="6"/>
      <c r="K18" s="6"/>
    </row>
    <row r="19" spans="1:11">
      <c r="A19" s="9" t="s">
        <v>61</v>
      </c>
      <c r="B19" s="9" t="s">
        <v>45</v>
      </c>
      <c r="C19" s="10">
        <v>26</v>
      </c>
      <c r="D19" s="10">
        <v>0</v>
      </c>
      <c r="E19" s="10"/>
      <c r="F19" s="10">
        <v>101.72</v>
      </c>
      <c r="G19" s="10"/>
      <c r="H19" s="10">
        <v>101.72</v>
      </c>
      <c r="I19" s="10">
        <v>2644.72</v>
      </c>
      <c r="J19" s="6"/>
      <c r="K19" s="6"/>
    </row>
    <row r="20" spans="1:11">
      <c r="A20" s="9" t="s">
        <v>62</v>
      </c>
      <c r="B20" s="9" t="s">
        <v>45</v>
      </c>
      <c r="C20" s="10">
        <v>4</v>
      </c>
      <c r="D20" s="10">
        <v>0</v>
      </c>
      <c r="E20" s="10"/>
      <c r="F20" s="10">
        <v>111.43</v>
      </c>
      <c r="G20" s="10"/>
      <c r="H20" s="10">
        <v>111.43</v>
      </c>
      <c r="I20" s="10">
        <v>445.72</v>
      </c>
      <c r="J20" s="6"/>
      <c r="K20" s="6"/>
    </row>
    <row r="21" spans="1:11">
      <c r="A21" s="16" t="s">
        <v>63</v>
      </c>
      <c r="B21" s="16" t="s">
        <v>18</v>
      </c>
      <c r="C21" s="17"/>
      <c r="D21" s="17"/>
      <c r="E21" s="17"/>
      <c r="F21" s="17"/>
      <c r="G21" s="17"/>
      <c r="H21" s="17"/>
      <c r="I21" s="17"/>
      <c r="J21" s="6"/>
      <c r="K21" s="6"/>
    </row>
    <row r="22" spans="1:11">
      <c r="A22" s="9" t="s">
        <v>64</v>
      </c>
      <c r="B22" s="9" t="s">
        <v>45</v>
      </c>
      <c r="C22" s="10">
        <v>1</v>
      </c>
      <c r="D22" s="10">
        <v>0</v>
      </c>
      <c r="E22" s="10"/>
      <c r="F22" s="10">
        <v>14220</v>
      </c>
      <c r="G22" s="10"/>
      <c r="H22" s="10">
        <v>14220</v>
      </c>
      <c r="I22" s="10">
        <v>14220</v>
      </c>
      <c r="J22" s="6"/>
      <c r="K22" s="6"/>
    </row>
    <row r="23" spans="1:11">
      <c r="A23" s="16" t="s">
        <v>65</v>
      </c>
      <c r="B23" s="16" t="s">
        <v>18</v>
      </c>
      <c r="C23" s="17"/>
      <c r="D23" s="17"/>
      <c r="E23" s="17"/>
      <c r="F23" s="17"/>
      <c r="G23" s="17"/>
      <c r="H23" s="17"/>
      <c r="I23" s="17"/>
      <c r="J23" s="6"/>
      <c r="K23" s="6"/>
    </row>
    <row r="24" spans="1:11">
      <c r="A24" s="9" t="s">
        <v>66</v>
      </c>
      <c r="B24" s="9" t="s">
        <v>45</v>
      </c>
      <c r="C24" s="10">
        <v>1</v>
      </c>
      <c r="D24" s="10">
        <v>0</v>
      </c>
      <c r="E24" s="10"/>
      <c r="F24" s="10">
        <v>17064</v>
      </c>
      <c r="G24" s="10"/>
      <c r="H24" s="10">
        <v>17064</v>
      </c>
      <c r="I24" s="10">
        <v>17064</v>
      </c>
      <c r="J24" s="6"/>
      <c r="K24" s="6"/>
    </row>
    <row r="25" spans="1:11">
      <c r="A25" s="7" t="s">
        <v>67</v>
      </c>
      <c r="B25" s="7" t="s">
        <v>18</v>
      </c>
      <c r="C25" s="8"/>
      <c r="D25" s="8"/>
      <c r="E25" s="8"/>
      <c r="F25" s="8"/>
      <c r="G25" s="8"/>
      <c r="H25" s="8"/>
      <c r="I25" s="8">
        <f>SUM(I8:I24)</f>
        <v>168171.83999999997</v>
      </c>
      <c r="J25" s="6"/>
      <c r="K25" s="6"/>
    </row>
    <row r="26" spans="1:11">
      <c r="A26" s="7" t="s">
        <v>68</v>
      </c>
      <c r="B26" s="7" t="s">
        <v>18</v>
      </c>
      <c r="C26" s="8"/>
      <c r="D26" s="8"/>
      <c r="E26" s="8"/>
      <c r="F26" s="8"/>
      <c r="G26" s="8"/>
      <c r="H26" s="8"/>
      <c r="I26" s="8"/>
      <c r="J26" s="6"/>
      <c r="K26" s="6"/>
    </row>
    <row r="27" spans="1:11">
      <c r="A27" s="16" t="s">
        <v>69</v>
      </c>
      <c r="B27" s="16" t="s">
        <v>18</v>
      </c>
      <c r="C27" s="17"/>
      <c r="D27" s="17"/>
      <c r="E27" s="17"/>
      <c r="F27" s="17"/>
      <c r="G27" s="17"/>
      <c r="H27" s="17"/>
      <c r="I27" s="17"/>
      <c r="J27" s="6"/>
      <c r="K27" s="6"/>
    </row>
    <row r="28" spans="1:11">
      <c r="A28" s="9" t="s">
        <v>70</v>
      </c>
      <c r="B28" s="9" t="s">
        <v>45</v>
      </c>
      <c r="C28" s="10">
        <v>1</v>
      </c>
      <c r="D28" s="10">
        <v>0</v>
      </c>
      <c r="E28" s="10"/>
      <c r="F28" s="10">
        <v>14106.24</v>
      </c>
      <c r="G28" s="10"/>
      <c r="H28" s="10">
        <v>14106.24</v>
      </c>
      <c r="I28" s="10">
        <v>14106.24</v>
      </c>
      <c r="J28" s="6"/>
      <c r="K28" s="6"/>
    </row>
    <row r="29" spans="1:11">
      <c r="A29" s="16" t="s">
        <v>71</v>
      </c>
      <c r="B29" s="16" t="s">
        <v>18</v>
      </c>
      <c r="C29" s="17"/>
      <c r="D29" s="17"/>
      <c r="E29" s="17"/>
      <c r="F29" s="17"/>
      <c r="G29" s="17"/>
      <c r="H29" s="17"/>
      <c r="I29" s="17"/>
      <c r="J29" s="6"/>
      <c r="K29" s="6"/>
    </row>
    <row r="30" spans="1:11">
      <c r="A30" s="9" t="s">
        <v>72</v>
      </c>
      <c r="B30" s="9" t="s">
        <v>45</v>
      </c>
      <c r="C30" s="10">
        <v>1</v>
      </c>
      <c r="D30" s="10">
        <v>0</v>
      </c>
      <c r="E30" s="10"/>
      <c r="F30" s="10">
        <v>51965.57</v>
      </c>
      <c r="G30" s="10"/>
      <c r="H30" s="10">
        <v>51965.57</v>
      </c>
      <c r="I30" s="10">
        <v>51965.57</v>
      </c>
      <c r="J30" s="6"/>
      <c r="K30" s="6"/>
    </row>
    <row r="31" spans="1:11">
      <c r="A31" s="16" t="s">
        <v>51</v>
      </c>
      <c r="B31" s="16" t="s">
        <v>18</v>
      </c>
      <c r="C31" s="17"/>
      <c r="D31" s="17"/>
      <c r="E31" s="17"/>
      <c r="F31" s="17"/>
      <c r="G31" s="17"/>
      <c r="H31" s="17"/>
      <c r="I31" s="17"/>
      <c r="J31" s="6"/>
      <c r="K31" s="6"/>
    </row>
    <row r="32" spans="1:11">
      <c r="A32" s="9" t="s">
        <v>73</v>
      </c>
      <c r="B32" s="9" t="s">
        <v>50</v>
      </c>
      <c r="C32" s="10">
        <v>8</v>
      </c>
      <c r="D32" s="10">
        <v>0</v>
      </c>
      <c r="E32" s="10"/>
      <c r="F32" s="10">
        <v>98.17</v>
      </c>
      <c r="G32" s="10"/>
      <c r="H32" s="10">
        <v>98.17</v>
      </c>
      <c r="I32" s="10">
        <v>785.36</v>
      </c>
      <c r="J32" s="6"/>
      <c r="K32" s="6"/>
    </row>
    <row r="33" spans="1:11">
      <c r="A33" s="9" t="s">
        <v>74</v>
      </c>
      <c r="B33" s="9" t="s">
        <v>50</v>
      </c>
      <c r="C33" s="10">
        <v>3</v>
      </c>
      <c r="D33" s="10">
        <v>0</v>
      </c>
      <c r="E33" s="10"/>
      <c r="F33" s="10">
        <v>248.6</v>
      </c>
      <c r="G33" s="10"/>
      <c r="H33" s="10">
        <v>248.6</v>
      </c>
      <c r="I33" s="10">
        <v>745.8</v>
      </c>
      <c r="J33" s="6"/>
      <c r="K33" s="6"/>
    </row>
    <row r="34" spans="1:11">
      <c r="A34" s="16" t="s">
        <v>48</v>
      </c>
      <c r="B34" s="16" t="s">
        <v>18</v>
      </c>
      <c r="C34" s="17"/>
      <c r="D34" s="17"/>
      <c r="E34" s="17"/>
      <c r="F34" s="17"/>
      <c r="G34" s="17"/>
      <c r="H34" s="17"/>
      <c r="I34" s="17"/>
      <c r="J34" s="6"/>
      <c r="K34" s="6"/>
    </row>
    <row r="35" spans="1:11">
      <c r="A35" s="9" t="s">
        <v>75</v>
      </c>
      <c r="B35" s="9" t="s">
        <v>50</v>
      </c>
      <c r="C35" s="10">
        <v>35</v>
      </c>
      <c r="D35" s="10">
        <v>0</v>
      </c>
      <c r="E35" s="10"/>
      <c r="F35" s="10">
        <v>140.61000000000001</v>
      </c>
      <c r="G35" s="10"/>
      <c r="H35" s="10">
        <v>140.61000000000001</v>
      </c>
      <c r="I35" s="10">
        <v>4921.3500000000004</v>
      </c>
      <c r="J35" s="6"/>
      <c r="K35" s="6"/>
    </row>
    <row r="36" spans="1:11">
      <c r="A36" s="9" t="s">
        <v>76</v>
      </c>
      <c r="B36" s="9" t="s">
        <v>50</v>
      </c>
      <c r="C36" s="10">
        <v>8</v>
      </c>
      <c r="D36" s="10">
        <v>0</v>
      </c>
      <c r="E36" s="10"/>
      <c r="F36" s="10">
        <v>192.6</v>
      </c>
      <c r="G36" s="10"/>
      <c r="H36" s="10">
        <v>192.6</v>
      </c>
      <c r="I36" s="10">
        <v>1540.8</v>
      </c>
      <c r="J36" s="6"/>
      <c r="K36" s="6"/>
    </row>
    <row r="37" spans="1:11">
      <c r="A37" s="16" t="s">
        <v>77</v>
      </c>
      <c r="B37" s="16" t="s">
        <v>18</v>
      </c>
      <c r="C37" s="17"/>
      <c r="D37" s="17"/>
      <c r="E37" s="17"/>
      <c r="F37" s="17"/>
      <c r="G37" s="17"/>
      <c r="H37" s="17"/>
      <c r="I37" s="17"/>
      <c r="J37" s="6"/>
      <c r="K37" s="6"/>
    </row>
    <row r="38" spans="1:11">
      <c r="A38" s="16" t="s">
        <v>78</v>
      </c>
      <c r="B38" s="16" t="s">
        <v>18</v>
      </c>
      <c r="C38" s="17"/>
      <c r="D38" s="17"/>
      <c r="E38" s="17"/>
      <c r="F38" s="17"/>
      <c r="G38" s="17"/>
      <c r="H38" s="17"/>
      <c r="I38" s="17"/>
      <c r="J38" s="6"/>
      <c r="K38" s="6"/>
    </row>
    <row r="39" spans="1:11">
      <c r="A39" s="9" t="s">
        <v>79</v>
      </c>
      <c r="B39" s="9" t="s">
        <v>45</v>
      </c>
      <c r="C39" s="10">
        <v>2</v>
      </c>
      <c r="D39" s="10">
        <v>0</v>
      </c>
      <c r="E39" s="10"/>
      <c r="F39" s="10">
        <v>32.72</v>
      </c>
      <c r="G39" s="10"/>
      <c r="H39" s="10">
        <v>32.72</v>
      </c>
      <c r="I39" s="10">
        <v>65.44</v>
      </c>
      <c r="J39" s="6"/>
      <c r="K39" s="6"/>
    </row>
    <row r="40" spans="1:11">
      <c r="A40" s="9" t="s">
        <v>80</v>
      </c>
      <c r="B40" s="9" t="s">
        <v>45</v>
      </c>
      <c r="C40" s="10">
        <v>1</v>
      </c>
      <c r="D40" s="10">
        <v>0</v>
      </c>
      <c r="E40" s="10"/>
      <c r="F40" s="10">
        <v>95.79</v>
      </c>
      <c r="G40" s="10"/>
      <c r="H40" s="10">
        <v>95.79</v>
      </c>
      <c r="I40" s="10">
        <v>95.79</v>
      </c>
      <c r="J40" s="6"/>
      <c r="K40" s="6"/>
    </row>
    <row r="41" spans="1:11">
      <c r="A41" s="9" t="s">
        <v>81</v>
      </c>
      <c r="B41" s="9" t="s">
        <v>45</v>
      </c>
      <c r="C41" s="10">
        <v>1</v>
      </c>
      <c r="D41" s="10">
        <v>0</v>
      </c>
      <c r="E41" s="10"/>
      <c r="F41" s="10">
        <v>104.92</v>
      </c>
      <c r="G41" s="10"/>
      <c r="H41" s="10">
        <v>104.92</v>
      </c>
      <c r="I41" s="10">
        <v>104.92</v>
      </c>
      <c r="J41" s="6"/>
      <c r="K41" s="6"/>
    </row>
    <row r="42" spans="1:11">
      <c r="A42" s="16" t="s">
        <v>82</v>
      </c>
      <c r="B42" s="16" t="s">
        <v>18</v>
      </c>
      <c r="C42" s="17"/>
      <c r="D42" s="17"/>
      <c r="E42" s="17"/>
      <c r="F42" s="17"/>
      <c r="G42" s="17"/>
      <c r="H42" s="17"/>
      <c r="I42" s="17"/>
      <c r="J42" s="6"/>
      <c r="K42" s="6"/>
    </row>
    <row r="43" spans="1:11">
      <c r="A43" s="9" t="s">
        <v>83</v>
      </c>
      <c r="B43" s="9" t="s">
        <v>45</v>
      </c>
      <c r="C43" s="10">
        <v>1</v>
      </c>
      <c r="D43" s="10">
        <v>0</v>
      </c>
      <c r="E43" s="10"/>
      <c r="F43" s="10">
        <v>72.239999999999995</v>
      </c>
      <c r="G43" s="10"/>
      <c r="H43" s="10">
        <v>72.239999999999995</v>
      </c>
      <c r="I43" s="10">
        <v>72.239999999999995</v>
      </c>
      <c r="J43" s="6"/>
      <c r="K43" s="6"/>
    </row>
    <row r="44" spans="1:11">
      <c r="A44" s="9" t="s">
        <v>84</v>
      </c>
      <c r="B44" s="9" t="s">
        <v>45</v>
      </c>
      <c r="C44" s="10">
        <v>1</v>
      </c>
      <c r="D44" s="10">
        <v>0</v>
      </c>
      <c r="E44" s="10"/>
      <c r="F44" s="10">
        <v>134.32</v>
      </c>
      <c r="G44" s="10"/>
      <c r="H44" s="10">
        <v>134.32</v>
      </c>
      <c r="I44" s="10">
        <v>134.32</v>
      </c>
      <c r="J44" s="6"/>
      <c r="K44" s="6"/>
    </row>
    <row r="45" spans="1:11">
      <c r="A45" s="7" t="s">
        <v>85</v>
      </c>
      <c r="B45" s="7" t="s">
        <v>18</v>
      </c>
      <c r="C45" s="8"/>
      <c r="D45" s="8"/>
      <c r="E45" s="8"/>
      <c r="F45" s="8"/>
      <c r="G45" s="8"/>
      <c r="H45" s="8"/>
      <c r="I45" s="8">
        <f>SUM(I28:I44)</f>
        <v>74537.830000000016</v>
      </c>
      <c r="J45" s="6"/>
      <c r="K45" s="6"/>
    </row>
    <row r="46" spans="1:11">
      <c r="A46" s="7" t="s">
        <v>86</v>
      </c>
      <c r="B46" s="7" t="s">
        <v>18</v>
      </c>
      <c r="C46" s="8"/>
      <c r="D46" s="8"/>
      <c r="E46" s="8"/>
      <c r="F46" s="8"/>
      <c r="G46" s="8"/>
      <c r="H46" s="8"/>
      <c r="I46" s="8"/>
      <c r="J46" s="6"/>
      <c r="K46" s="6"/>
    </row>
    <row r="47" spans="1:11">
      <c r="A47" s="16" t="s">
        <v>87</v>
      </c>
      <c r="B47" s="16" t="s">
        <v>18</v>
      </c>
      <c r="C47" s="17"/>
      <c r="D47" s="17"/>
      <c r="E47" s="17"/>
      <c r="F47" s="17"/>
      <c r="G47" s="17"/>
      <c r="H47" s="17"/>
      <c r="I47" s="17"/>
      <c r="J47" s="6"/>
      <c r="K47" s="6"/>
    </row>
    <row r="48" spans="1:11">
      <c r="A48" s="9" t="s">
        <v>88</v>
      </c>
      <c r="B48" s="9" t="s">
        <v>89</v>
      </c>
      <c r="C48" s="10">
        <v>4</v>
      </c>
      <c r="D48" s="10">
        <v>0</v>
      </c>
      <c r="E48" s="10"/>
      <c r="F48" s="10">
        <v>432.29</v>
      </c>
      <c r="G48" s="10"/>
      <c r="H48" s="10">
        <v>432.29</v>
      </c>
      <c r="I48" s="10">
        <v>1729.16</v>
      </c>
      <c r="J48" s="6"/>
      <c r="K48" s="6"/>
    </row>
    <row r="49" spans="1:11">
      <c r="A49" s="9" t="s">
        <v>90</v>
      </c>
      <c r="B49" s="9" t="s">
        <v>89</v>
      </c>
      <c r="C49" s="10">
        <v>8</v>
      </c>
      <c r="D49" s="10">
        <v>0</v>
      </c>
      <c r="E49" s="10"/>
      <c r="F49" s="10">
        <v>432.29</v>
      </c>
      <c r="G49" s="10"/>
      <c r="H49" s="10">
        <v>432.29</v>
      </c>
      <c r="I49" s="10">
        <v>3458.32</v>
      </c>
      <c r="J49" s="6"/>
      <c r="K49" s="6"/>
    </row>
    <row r="50" spans="1:11">
      <c r="A50" s="9" t="s">
        <v>91</v>
      </c>
      <c r="B50" s="9" t="s">
        <v>89</v>
      </c>
      <c r="C50" s="10">
        <v>1</v>
      </c>
      <c r="D50" s="10">
        <v>0</v>
      </c>
      <c r="E50" s="10"/>
      <c r="F50" s="10">
        <v>432.29</v>
      </c>
      <c r="G50" s="10"/>
      <c r="H50" s="10">
        <v>432.29</v>
      </c>
      <c r="I50" s="10">
        <v>432.29</v>
      </c>
      <c r="J50" s="6"/>
      <c r="K50" s="6"/>
    </row>
    <row r="51" spans="1:11">
      <c r="A51" s="7" t="s">
        <v>92</v>
      </c>
      <c r="B51" s="7" t="s">
        <v>18</v>
      </c>
      <c r="C51" s="8"/>
      <c r="D51" s="8"/>
      <c r="E51" s="8"/>
      <c r="F51" s="8"/>
      <c r="G51" s="8"/>
      <c r="H51" s="8"/>
      <c r="I51" s="8">
        <f>SUM(I48:I50)</f>
        <v>5619.77</v>
      </c>
      <c r="J51" s="6"/>
      <c r="K51" s="6"/>
    </row>
    <row r="52" spans="1:11">
      <c r="A52" s="7" t="s">
        <v>93</v>
      </c>
      <c r="B52" s="7" t="s">
        <v>18</v>
      </c>
      <c r="C52" s="8"/>
      <c r="D52" s="8"/>
      <c r="E52" s="8"/>
      <c r="F52" s="8"/>
      <c r="G52" s="8"/>
      <c r="H52" s="8"/>
      <c r="I52" s="8"/>
      <c r="J52" s="6"/>
      <c r="K52" s="6"/>
    </row>
    <row r="53" spans="1:11">
      <c r="A53" s="16" t="s">
        <v>94</v>
      </c>
      <c r="B53" s="16" t="s">
        <v>18</v>
      </c>
      <c r="C53" s="17"/>
      <c r="D53" s="17"/>
      <c r="E53" s="17"/>
      <c r="F53" s="17"/>
      <c r="G53" s="17"/>
      <c r="H53" s="17"/>
      <c r="I53" s="17"/>
      <c r="J53" s="6"/>
      <c r="K53" s="6"/>
    </row>
    <row r="54" spans="1:11">
      <c r="A54" s="9" t="s">
        <v>95</v>
      </c>
      <c r="B54" s="9" t="s">
        <v>89</v>
      </c>
      <c r="C54" s="10">
        <v>26</v>
      </c>
      <c r="D54" s="10">
        <v>0</v>
      </c>
      <c r="E54" s="10"/>
      <c r="F54" s="10">
        <v>514.63</v>
      </c>
      <c r="G54" s="10"/>
      <c r="H54" s="10">
        <v>514.63</v>
      </c>
      <c r="I54" s="10">
        <v>13380.3</v>
      </c>
      <c r="J54" s="6"/>
      <c r="K54" s="6"/>
    </row>
    <row r="55" spans="1:11">
      <c r="A55" s="9" t="s">
        <v>96</v>
      </c>
      <c r="B55" s="9" t="s">
        <v>89</v>
      </c>
      <c r="C55" s="10">
        <v>13</v>
      </c>
      <c r="D55" s="10">
        <v>0</v>
      </c>
      <c r="E55" s="10"/>
      <c r="F55" s="10">
        <v>432.29</v>
      </c>
      <c r="G55" s="10"/>
      <c r="H55" s="10">
        <v>432.29</v>
      </c>
      <c r="I55" s="10">
        <v>5619.77</v>
      </c>
      <c r="J55" s="6"/>
      <c r="K55" s="6"/>
    </row>
    <row r="56" spans="1:11">
      <c r="A56" s="9" t="s">
        <v>97</v>
      </c>
      <c r="B56" s="9" t="s">
        <v>89</v>
      </c>
      <c r="C56" s="10">
        <v>200</v>
      </c>
      <c r="D56" s="10">
        <v>0</v>
      </c>
      <c r="E56" s="10"/>
      <c r="F56" s="10">
        <v>432.29</v>
      </c>
      <c r="G56" s="10"/>
      <c r="H56" s="10">
        <v>432.29</v>
      </c>
      <c r="I56" s="10">
        <v>86458</v>
      </c>
      <c r="J56" s="6"/>
      <c r="K56" s="6"/>
    </row>
    <row r="57" spans="1:11">
      <c r="A57" s="7" t="s">
        <v>98</v>
      </c>
      <c r="B57" s="7" t="s">
        <v>18</v>
      </c>
      <c r="C57" s="8"/>
      <c r="D57" s="8"/>
      <c r="E57" s="8"/>
      <c r="F57" s="8"/>
      <c r="G57" s="8"/>
      <c r="H57" s="8"/>
      <c r="I57" s="8">
        <f>SUM(I54:I56)</f>
        <v>105458.07</v>
      </c>
      <c r="J57" s="6"/>
      <c r="K57" s="6"/>
    </row>
    <row r="58" spans="1:11">
      <c r="A58" s="9" t="s">
        <v>18</v>
      </c>
      <c r="B58" s="9" t="s">
        <v>18</v>
      </c>
      <c r="C58" s="10"/>
      <c r="D58" s="10"/>
      <c r="E58" s="10"/>
      <c r="F58" s="10"/>
      <c r="G58" s="10"/>
      <c r="H58" s="10"/>
      <c r="I58" s="10"/>
      <c r="J58" s="6"/>
      <c r="K58" s="6"/>
    </row>
    <row r="59" spans="1:11">
      <c r="A59" s="9" t="s">
        <v>99</v>
      </c>
      <c r="B59" s="9" t="s">
        <v>195</v>
      </c>
      <c r="C59" s="10">
        <v>1</v>
      </c>
      <c r="D59" s="10"/>
      <c r="E59" s="10"/>
      <c r="F59" s="10"/>
      <c r="G59" s="10"/>
      <c r="H59" s="10">
        <v>2000</v>
      </c>
      <c r="I59" s="10">
        <v>2000</v>
      </c>
      <c r="J59" s="6"/>
      <c r="K59" s="6"/>
    </row>
    <row r="60" spans="1:11">
      <c r="A60" s="13" t="s">
        <v>100</v>
      </c>
      <c r="B60" s="13" t="s">
        <v>18</v>
      </c>
      <c r="C60" s="14"/>
      <c r="D60" s="14"/>
      <c r="E60" s="14"/>
      <c r="F60" s="14"/>
      <c r="G60" s="14"/>
      <c r="H60" s="14"/>
      <c r="I60" s="14">
        <f>SUM(I25+I45+I51+I57+I59)</f>
        <v>355787.51</v>
      </c>
      <c r="J60" s="6"/>
      <c r="K60" s="6"/>
    </row>
    <row r="61" spans="1:11">
      <c r="A61" s="13" t="s">
        <v>11</v>
      </c>
      <c r="B61" s="13" t="s">
        <v>18</v>
      </c>
      <c r="C61" s="14"/>
      <c r="D61" s="14"/>
      <c r="E61" s="14"/>
      <c r="F61" s="14"/>
      <c r="G61" s="14"/>
      <c r="H61" s="14"/>
      <c r="I61" s="14"/>
      <c r="J61" s="6"/>
      <c r="K61" s="6"/>
    </row>
    <row r="62" spans="1:11">
      <c r="A62" s="16" t="s">
        <v>101</v>
      </c>
      <c r="B62" s="16" t="s">
        <v>18</v>
      </c>
      <c r="C62" s="17"/>
      <c r="D62" s="17"/>
      <c r="E62" s="17"/>
      <c r="F62" s="17"/>
      <c r="G62" s="17"/>
      <c r="H62" s="17"/>
      <c r="I62" s="17"/>
      <c r="J62" s="6"/>
      <c r="K62" s="6"/>
    </row>
    <row r="63" spans="1:11">
      <c r="A63" s="9" t="s">
        <v>102</v>
      </c>
      <c r="B63" s="9" t="s">
        <v>103</v>
      </c>
      <c r="C63" s="10">
        <v>0.1</v>
      </c>
      <c r="D63" s="10">
        <v>0</v>
      </c>
      <c r="E63" s="10"/>
      <c r="F63" s="10">
        <v>1615.39</v>
      </c>
      <c r="G63" s="10"/>
      <c r="H63" s="10">
        <v>1615.39</v>
      </c>
      <c r="I63" s="10">
        <v>161.54</v>
      </c>
      <c r="J63" s="6"/>
      <c r="K63" s="6"/>
    </row>
    <row r="64" spans="1:11">
      <c r="A64" s="16" t="s">
        <v>104</v>
      </c>
      <c r="B64" s="16" t="s">
        <v>18</v>
      </c>
      <c r="C64" s="17"/>
      <c r="D64" s="17"/>
      <c r="E64" s="17"/>
      <c r="F64" s="17"/>
      <c r="G64" s="17"/>
      <c r="H64" s="17"/>
      <c r="I64" s="17"/>
      <c r="J64" s="6"/>
      <c r="K64" s="6"/>
    </row>
    <row r="65" spans="1:11">
      <c r="A65" s="9" t="s">
        <v>105</v>
      </c>
      <c r="B65" s="9" t="s">
        <v>106</v>
      </c>
      <c r="C65" s="10">
        <v>99</v>
      </c>
      <c r="D65" s="10">
        <v>0</v>
      </c>
      <c r="E65" s="10"/>
      <c r="F65" s="10">
        <v>62.32</v>
      </c>
      <c r="G65" s="10"/>
      <c r="H65" s="10">
        <v>62.32</v>
      </c>
      <c r="I65" s="10">
        <v>6169.68</v>
      </c>
      <c r="J65" s="6"/>
      <c r="K65" s="6"/>
    </row>
    <row r="66" spans="1:11">
      <c r="A66" s="16" t="s">
        <v>107</v>
      </c>
      <c r="B66" s="16" t="s">
        <v>18</v>
      </c>
      <c r="C66" s="17"/>
      <c r="D66" s="17"/>
      <c r="E66" s="17"/>
      <c r="F66" s="17"/>
      <c r="G66" s="17"/>
      <c r="H66" s="17"/>
      <c r="I66" s="17"/>
      <c r="J66" s="6"/>
      <c r="K66" s="6"/>
    </row>
    <row r="67" spans="1:11">
      <c r="A67" s="9" t="s">
        <v>108</v>
      </c>
      <c r="B67" s="9" t="s">
        <v>106</v>
      </c>
      <c r="C67" s="10">
        <v>12</v>
      </c>
      <c r="D67" s="10">
        <v>0</v>
      </c>
      <c r="E67" s="10"/>
      <c r="F67" s="10">
        <v>170.64</v>
      </c>
      <c r="G67" s="10"/>
      <c r="H67" s="10">
        <v>170.64</v>
      </c>
      <c r="I67" s="10">
        <v>2047.68</v>
      </c>
      <c r="J67" s="6"/>
      <c r="K67" s="6"/>
    </row>
    <row r="68" spans="1:11">
      <c r="A68" s="16" t="s">
        <v>109</v>
      </c>
      <c r="B68" s="16" t="s">
        <v>18</v>
      </c>
      <c r="C68" s="17"/>
      <c r="D68" s="17"/>
      <c r="E68" s="17"/>
      <c r="F68" s="17"/>
      <c r="G68" s="17"/>
      <c r="H68" s="17"/>
      <c r="I68" s="17"/>
      <c r="J68" s="6"/>
      <c r="K68" s="6"/>
    </row>
    <row r="69" spans="1:11">
      <c r="A69" s="9" t="s">
        <v>110</v>
      </c>
      <c r="B69" s="9" t="s">
        <v>50</v>
      </c>
      <c r="C69" s="10">
        <v>16</v>
      </c>
      <c r="D69" s="10">
        <v>0</v>
      </c>
      <c r="E69" s="10"/>
      <c r="F69" s="10">
        <v>142.19999999999999</v>
      </c>
      <c r="G69" s="10"/>
      <c r="H69" s="10">
        <v>142.19999999999999</v>
      </c>
      <c r="I69" s="10">
        <v>2275.1999999999998</v>
      </c>
      <c r="J69" s="6"/>
      <c r="K69" s="6"/>
    </row>
    <row r="70" spans="1:11">
      <c r="A70" s="16" t="s">
        <v>111</v>
      </c>
      <c r="B70" s="16" t="s">
        <v>18</v>
      </c>
      <c r="C70" s="17"/>
      <c r="D70" s="17"/>
      <c r="E70" s="17"/>
      <c r="F70" s="17"/>
      <c r="G70" s="17"/>
      <c r="H70" s="17"/>
      <c r="I70" s="17"/>
      <c r="J70" s="6"/>
      <c r="K70" s="6"/>
    </row>
    <row r="71" spans="1:11">
      <c r="A71" s="9" t="s">
        <v>112</v>
      </c>
      <c r="B71" s="9" t="s">
        <v>50</v>
      </c>
      <c r="C71" s="10">
        <v>40</v>
      </c>
      <c r="D71" s="10">
        <v>0</v>
      </c>
      <c r="E71" s="10"/>
      <c r="F71" s="10">
        <v>172.14</v>
      </c>
      <c r="G71" s="10"/>
      <c r="H71" s="10">
        <v>172.14</v>
      </c>
      <c r="I71" s="10">
        <v>6885.6</v>
      </c>
      <c r="J71" s="6"/>
      <c r="K71" s="6"/>
    </row>
    <row r="72" spans="1:11">
      <c r="A72" s="9" t="s">
        <v>113</v>
      </c>
      <c r="B72" s="9" t="s">
        <v>50</v>
      </c>
      <c r="C72" s="10">
        <v>62</v>
      </c>
      <c r="D72" s="10">
        <v>0</v>
      </c>
      <c r="E72" s="10"/>
      <c r="F72" s="10">
        <v>326.3</v>
      </c>
      <c r="G72" s="10"/>
      <c r="H72" s="10">
        <v>326.3</v>
      </c>
      <c r="I72" s="10">
        <v>20230.599999999999</v>
      </c>
      <c r="J72" s="6"/>
      <c r="K72" s="6"/>
    </row>
    <row r="73" spans="1:11">
      <c r="A73" s="9" t="s">
        <v>114</v>
      </c>
      <c r="B73" s="9" t="s">
        <v>50</v>
      </c>
      <c r="C73" s="10">
        <v>8</v>
      </c>
      <c r="D73" s="10">
        <v>0</v>
      </c>
      <c r="E73" s="10"/>
      <c r="F73" s="10">
        <v>498.44</v>
      </c>
      <c r="G73" s="10"/>
      <c r="H73" s="10">
        <v>498.44</v>
      </c>
      <c r="I73" s="10">
        <v>3987.52</v>
      </c>
      <c r="J73" s="6"/>
      <c r="K73" s="6"/>
    </row>
    <row r="74" spans="1:11">
      <c r="A74" s="16" t="s">
        <v>115</v>
      </c>
      <c r="B74" s="16" t="s">
        <v>18</v>
      </c>
      <c r="C74" s="17"/>
      <c r="D74" s="17"/>
      <c r="E74" s="17"/>
      <c r="F74" s="17"/>
      <c r="G74" s="17"/>
      <c r="H74" s="17"/>
      <c r="I74" s="17"/>
      <c r="J74" s="6"/>
      <c r="K74" s="6"/>
    </row>
    <row r="75" spans="1:11">
      <c r="A75" s="9" t="s">
        <v>116</v>
      </c>
      <c r="B75" s="9" t="s">
        <v>45</v>
      </c>
      <c r="C75" s="10">
        <v>2</v>
      </c>
      <c r="D75" s="10">
        <v>0</v>
      </c>
      <c r="E75" s="10"/>
      <c r="F75" s="10">
        <v>1706.4</v>
      </c>
      <c r="G75" s="10"/>
      <c r="H75" s="10">
        <v>1706.4</v>
      </c>
      <c r="I75" s="10">
        <v>3412.8</v>
      </c>
      <c r="J75" s="6"/>
      <c r="K75" s="6"/>
    </row>
    <row r="76" spans="1:11">
      <c r="A76" s="16" t="s">
        <v>117</v>
      </c>
      <c r="B76" s="16" t="s">
        <v>18</v>
      </c>
      <c r="C76" s="17"/>
      <c r="D76" s="17"/>
      <c r="E76" s="17"/>
      <c r="F76" s="17"/>
      <c r="G76" s="17"/>
      <c r="H76" s="17"/>
      <c r="I76" s="17"/>
      <c r="J76" s="6"/>
      <c r="K76" s="6"/>
    </row>
    <row r="77" spans="1:11">
      <c r="A77" s="9" t="s">
        <v>118</v>
      </c>
      <c r="B77" s="9" t="s">
        <v>50</v>
      </c>
      <c r="C77" s="10">
        <v>105</v>
      </c>
      <c r="D77" s="10">
        <v>0</v>
      </c>
      <c r="E77" s="10"/>
      <c r="F77" s="10">
        <v>104.32</v>
      </c>
      <c r="G77" s="10"/>
      <c r="H77" s="10">
        <v>104.32</v>
      </c>
      <c r="I77" s="10">
        <v>10953.6</v>
      </c>
      <c r="J77" s="6"/>
      <c r="K77" s="6"/>
    </row>
    <row r="78" spans="1:11">
      <c r="A78" s="9" t="s">
        <v>119</v>
      </c>
      <c r="B78" s="9" t="s">
        <v>50</v>
      </c>
      <c r="C78" s="10">
        <v>14</v>
      </c>
      <c r="D78" s="10">
        <v>0</v>
      </c>
      <c r="E78" s="10"/>
      <c r="F78" s="10">
        <v>142.61000000000001</v>
      </c>
      <c r="G78" s="10"/>
      <c r="H78" s="10">
        <v>142.61000000000001</v>
      </c>
      <c r="I78" s="10">
        <v>1996.54</v>
      </c>
      <c r="J78" s="6"/>
      <c r="K78" s="6"/>
    </row>
    <row r="79" spans="1:11">
      <c r="A79" s="16" t="s">
        <v>120</v>
      </c>
      <c r="B79" s="16" t="s">
        <v>18</v>
      </c>
      <c r="C79" s="17"/>
      <c r="D79" s="17"/>
      <c r="E79" s="17"/>
      <c r="F79" s="17"/>
      <c r="G79" s="17"/>
      <c r="H79" s="17"/>
      <c r="I79" s="17"/>
      <c r="J79" s="6"/>
      <c r="K79" s="6"/>
    </row>
    <row r="80" spans="1:11">
      <c r="A80" s="9" t="s">
        <v>121</v>
      </c>
      <c r="B80" s="9" t="s">
        <v>50</v>
      </c>
      <c r="C80" s="10">
        <v>220</v>
      </c>
      <c r="D80" s="10">
        <v>0</v>
      </c>
      <c r="E80" s="10"/>
      <c r="F80" s="10">
        <v>13.28</v>
      </c>
      <c r="G80" s="10"/>
      <c r="H80" s="10">
        <v>13.28</v>
      </c>
      <c r="I80" s="10">
        <v>2921.6</v>
      </c>
      <c r="J80" s="6"/>
      <c r="K80" s="6"/>
    </row>
    <row r="81" spans="1:11">
      <c r="A81" s="16" t="s">
        <v>122</v>
      </c>
      <c r="B81" s="16" t="s">
        <v>18</v>
      </c>
      <c r="C81" s="17"/>
      <c r="D81" s="17"/>
      <c r="E81" s="17"/>
      <c r="F81" s="17"/>
      <c r="G81" s="17"/>
      <c r="H81" s="17"/>
      <c r="I81" s="17"/>
      <c r="J81" s="6"/>
      <c r="K81" s="6"/>
    </row>
    <row r="82" spans="1:11">
      <c r="A82" s="16" t="s">
        <v>123</v>
      </c>
      <c r="B82" s="16" t="s">
        <v>18</v>
      </c>
      <c r="C82" s="17"/>
      <c r="D82" s="17"/>
      <c r="E82" s="17"/>
      <c r="F82" s="17"/>
      <c r="G82" s="17"/>
      <c r="H82" s="17"/>
      <c r="I82" s="17"/>
      <c r="J82" s="6"/>
      <c r="K82" s="6"/>
    </row>
    <row r="83" spans="1:11">
      <c r="A83" s="9" t="s">
        <v>124</v>
      </c>
      <c r="B83" s="9" t="s">
        <v>45</v>
      </c>
      <c r="C83" s="10">
        <v>2</v>
      </c>
      <c r="D83" s="10">
        <v>0</v>
      </c>
      <c r="E83" s="10"/>
      <c r="F83" s="10">
        <v>267.33999999999997</v>
      </c>
      <c r="G83" s="10"/>
      <c r="H83" s="10">
        <v>267.33999999999997</v>
      </c>
      <c r="I83" s="10">
        <v>534.67999999999995</v>
      </c>
      <c r="J83" s="6"/>
      <c r="K83" s="6"/>
    </row>
    <row r="84" spans="1:11">
      <c r="A84" s="16" t="s">
        <v>125</v>
      </c>
      <c r="B84" s="16" t="s">
        <v>18</v>
      </c>
      <c r="C84" s="17"/>
      <c r="D84" s="17"/>
      <c r="E84" s="17"/>
      <c r="F84" s="17"/>
      <c r="G84" s="17"/>
      <c r="H84" s="17"/>
      <c r="I84" s="17"/>
      <c r="J84" s="6"/>
      <c r="K84" s="6"/>
    </row>
    <row r="85" spans="1:11">
      <c r="A85" s="9" t="s">
        <v>126</v>
      </c>
      <c r="B85" s="9" t="s">
        <v>50</v>
      </c>
      <c r="C85" s="10">
        <v>56</v>
      </c>
      <c r="D85" s="10">
        <v>0</v>
      </c>
      <c r="E85" s="10"/>
      <c r="F85" s="10">
        <v>415.22</v>
      </c>
      <c r="G85" s="10"/>
      <c r="H85" s="10">
        <v>415.22</v>
      </c>
      <c r="I85" s="10">
        <v>23252.32</v>
      </c>
      <c r="J85" s="6"/>
      <c r="K85" s="6"/>
    </row>
    <row r="86" spans="1:11">
      <c r="A86" s="16" t="s">
        <v>127</v>
      </c>
      <c r="B86" s="16" t="s">
        <v>18</v>
      </c>
      <c r="C86" s="17"/>
      <c r="D86" s="17"/>
      <c r="E86" s="17"/>
      <c r="F86" s="17"/>
      <c r="G86" s="17"/>
      <c r="H86" s="17"/>
      <c r="I86" s="17"/>
      <c r="J86" s="6"/>
      <c r="K86" s="6"/>
    </row>
    <row r="87" spans="1:11">
      <c r="A87" s="9" t="s">
        <v>128</v>
      </c>
      <c r="B87" s="9" t="s">
        <v>50</v>
      </c>
      <c r="C87" s="10">
        <v>14</v>
      </c>
      <c r="D87" s="10">
        <v>0</v>
      </c>
      <c r="E87" s="10"/>
      <c r="F87" s="10">
        <v>96.21</v>
      </c>
      <c r="G87" s="10"/>
      <c r="H87" s="10">
        <v>96.21</v>
      </c>
      <c r="I87" s="10">
        <v>1346.94</v>
      </c>
      <c r="J87" s="6"/>
      <c r="K87" s="6"/>
    </row>
    <row r="88" spans="1:11">
      <c r="A88" s="16" t="s">
        <v>129</v>
      </c>
      <c r="B88" s="16" t="s">
        <v>18</v>
      </c>
      <c r="C88" s="17"/>
      <c r="D88" s="17"/>
      <c r="E88" s="17"/>
      <c r="F88" s="17"/>
      <c r="G88" s="17"/>
      <c r="H88" s="17"/>
      <c r="I88" s="17"/>
      <c r="J88" s="6"/>
      <c r="K88" s="6"/>
    </row>
    <row r="89" spans="1:11">
      <c r="A89" s="9" t="s">
        <v>112</v>
      </c>
      <c r="B89" s="9" t="s">
        <v>50</v>
      </c>
      <c r="C89" s="10">
        <v>40</v>
      </c>
      <c r="D89" s="10">
        <v>0</v>
      </c>
      <c r="E89" s="10"/>
      <c r="F89" s="10">
        <v>64.900000000000006</v>
      </c>
      <c r="G89" s="10"/>
      <c r="H89" s="10">
        <v>64.900000000000006</v>
      </c>
      <c r="I89" s="10">
        <v>2596</v>
      </c>
      <c r="J89" s="6"/>
      <c r="K89" s="6"/>
    </row>
    <row r="90" spans="1:11">
      <c r="A90" s="9" t="s">
        <v>113</v>
      </c>
      <c r="B90" s="9" t="s">
        <v>50</v>
      </c>
      <c r="C90" s="10">
        <v>62</v>
      </c>
      <c r="D90" s="10">
        <v>0</v>
      </c>
      <c r="E90" s="10"/>
      <c r="F90" s="10">
        <v>75.180000000000007</v>
      </c>
      <c r="G90" s="10"/>
      <c r="H90" s="10">
        <v>75.180000000000007</v>
      </c>
      <c r="I90" s="10">
        <v>4661.16</v>
      </c>
      <c r="J90" s="6"/>
      <c r="K90" s="6"/>
    </row>
    <row r="91" spans="1:11">
      <c r="A91" s="9" t="s">
        <v>130</v>
      </c>
      <c r="B91" s="9" t="s">
        <v>50</v>
      </c>
      <c r="C91" s="10">
        <v>8</v>
      </c>
      <c r="D91" s="10">
        <v>0</v>
      </c>
      <c r="E91" s="10"/>
      <c r="F91" s="10">
        <v>140.08000000000001</v>
      </c>
      <c r="G91" s="10"/>
      <c r="H91" s="10">
        <v>140.08000000000001</v>
      </c>
      <c r="I91" s="10">
        <v>1120.6400000000001</v>
      </c>
      <c r="J91" s="6"/>
      <c r="K91" s="6"/>
    </row>
    <row r="92" spans="1:11">
      <c r="A92" s="16" t="s">
        <v>131</v>
      </c>
      <c r="B92" s="16" t="s">
        <v>18</v>
      </c>
      <c r="C92" s="17"/>
      <c r="D92" s="17"/>
      <c r="E92" s="17"/>
      <c r="F92" s="17"/>
      <c r="G92" s="17"/>
      <c r="H92" s="17"/>
      <c r="I92" s="17"/>
      <c r="J92" s="6"/>
      <c r="K92" s="6"/>
    </row>
    <row r="93" spans="1:11">
      <c r="A93" s="9" t="s">
        <v>132</v>
      </c>
      <c r="B93" s="9" t="s">
        <v>133</v>
      </c>
      <c r="C93" s="10">
        <v>16</v>
      </c>
      <c r="D93" s="10">
        <v>0</v>
      </c>
      <c r="E93" s="10"/>
      <c r="F93" s="10">
        <v>291.23</v>
      </c>
      <c r="G93" s="10"/>
      <c r="H93" s="10">
        <v>291.23</v>
      </c>
      <c r="I93" s="10">
        <v>4659.68</v>
      </c>
      <c r="J93" s="6"/>
      <c r="K93" s="6"/>
    </row>
    <row r="94" spans="1:11">
      <c r="A94" s="9" t="s">
        <v>134</v>
      </c>
      <c r="B94" s="9" t="s">
        <v>133</v>
      </c>
      <c r="C94" s="10">
        <v>16</v>
      </c>
      <c r="D94" s="10">
        <v>0</v>
      </c>
      <c r="E94" s="10"/>
      <c r="F94" s="10">
        <v>211.59</v>
      </c>
      <c r="G94" s="10"/>
      <c r="H94" s="10">
        <v>211.59</v>
      </c>
      <c r="I94" s="10">
        <v>3385.44</v>
      </c>
      <c r="J94" s="6"/>
      <c r="K94" s="6"/>
    </row>
    <row r="95" spans="1:11">
      <c r="A95" s="16" t="s">
        <v>135</v>
      </c>
      <c r="B95" s="16" t="s">
        <v>18</v>
      </c>
      <c r="C95" s="17"/>
      <c r="D95" s="17"/>
      <c r="E95" s="17"/>
      <c r="F95" s="17"/>
      <c r="G95" s="17"/>
      <c r="H95" s="17"/>
      <c r="I95" s="17"/>
      <c r="J95" s="6"/>
      <c r="K95" s="6"/>
    </row>
    <row r="96" spans="1:11">
      <c r="A96" s="9" t="s">
        <v>136</v>
      </c>
      <c r="B96" s="9" t="s">
        <v>106</v>
      </c>
      <c r="C96" s="10">
        <v>99</v>
      </c>
      <c r="D96" s="10">
        <v>0</v>
      </c>
      <c r="E96" s="10"/>
      <c r="F96" s="10">
        <v>56.8</v>
      </c>
      <c r="G96" s="10"/>
      <c r="H96" s="10">
        <v>56.8</v>
      </c>
      <c r="I96" s="10">
        <v>5623.2</v>
      </c>
      <c r="J96" s="6"/>
      <c r="K96" s="6"/>
    </row>
    <row r="97" spans="1:11">
      <c r="A97" s="9" t="s">
        <v>137</v>
      </c>
      <c r="B97" s="9" t="s">
        <v>106</v>
      </c>
      <c r="C97" s="10">
        <v>99</v>
      </c>
      <c r="D97" s="10">
        <v>0</v>
      </c>
      <c r="E97" s="10"/>
      <c r="F97" s="10">
        <v>96.7</v>
      </c>
      <c r="G97" s="10"/>
      <c r="H97" s="10">
        <v>96.7</v>
      </c>
      <c r="I97" s="10">
        <v>9573.2999999999993</v>
      </c>
      <c r="J97" s="6"/>
      <c r="K97" s="6"/>
    </row>
    <row r="98" spans="1:11">
      <c r="A98" s="16" t="s">
        <v>138</v>
      </c>
      <c r="B98" s="16" t="s">
        <v>18</v>
      </c>
      <c r="C98" s="17"/>
      <c r="D98" s="17"/>
      <c r="E98" s="17"/>
      <c r="F98" s="17"/>
      <c r="G98" s="17"/>
      <c r="H98" s="17"/>
      <c r="I98" s="17"/>
      <c r="J98" s="6"/>
      <c r="K98" s="6"/>
    </row>
    <row r="99" spans="1:11">
      <c r="A99" s="9" t="s">
        <v>139</v>
      </c>
      <c r="B99" s="9" t="s">
        <v>106</v>
      </c>
      <c r="C99" s="10">
        <v>12</v>
      </c>
      <c r="D99" s="10">
        <v>0</v>
      </c>
      <c r="E99" s="10"/>
      <c r="F99" s="10">
        <v>127.41</v>
      </c>
      <c r="G99" s="10"/>
      <c r="H99" s="10">
        <v>127.41</v>
      </c>
      <c r="I99" s="10">
        <v>1528.92</v>
      </c>
      <c r="J99" s="6"/>
      <c r="K99" s="6"/>
    </row>
    <row r="100" spans="1:11">
      <c r="A100" s="16" t="s">
        <v>140</v>
      </c>
      <c r="B100" s="16" t="s">
        <v>18</v>
      </c>
      <c r="C100" s="17"/>
      <c r="D100" s="17"/>
      <c r="E100" s="17"/>
      <c r="F100" s="17"/>
      <c r="G100" s="17"/>
      <c r="H100" s="17"/>
      <c r="I100" s="17"/>
      <c r="J100" s="6"/>
      <c r="K100" s="6"/>
    </row>
    <row r="101" spans="1:11">
      <c r="A101" s="9" t="s">
        <v>141</v>
      </c>
      <c r="B101" s="9" t="s">
        <v>106</v>
      </c>
      <c r="C101" s="10">
        <v>12</v>
      </c>
      <c r="D101" s="10">
        <v>0</v>
      </c>
      <c r="E101" s="10"/>
      <c r="F101" s="10">
        <v>500.54</v>
      </c>
      <c r="G101" s="10"/>
      <c r="H101" s="10">
        <v>500.54</v>
      </c>
      <c r="I101" s="10">
        <v>6006.48</v>
      </c>
      <c r="J101" s="6"/>
      <c r="K101" s="6"/>
    </row>
    <row r="102" spans="1:11">
      <c r="A102" s="13" t="s">
        <v>142</v>
      </c>
      <c r="B102" s="13" t="s">
        <v>18</v>
      </c>
      <c r="C102" s="14"/>
      <c r="D102" s="14"/>
      <c r="E102" s="14"/>
      <c r="F102" s="14"/>
      <c r="G102" s="14"/>
      <c r="H102" s="14"/>
      <c r="I102" s="14">
        <f>SUM(I63:I101)</f>
        <v>125331.12</v>
      </c>
      <c r="J102" s="6"/>
      <c r="K102" s="6"/>
    </row>
  </sheetData>
  <pageMargins left="0.7" right="0.7" top="0.78749999999999998" bottom="0.78749999999999998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4" t="s">
        <v>0</v>
      </c>
      <c r="B1" s="4" t="s">
        <v>143</v>
      </c>
      <c r="C1" s="6"/>
    </row>
    <row r="2" spans="1:3">
      <c r="A2" s="4" t="s">
        <v>144</v>
      </c>
      <c r="B2" s="13" t="s">
        <v>145</v>
      </c>
      <c r="C2" s="6"/>
    </row>
    <row r="3" spans="1:3" ht="26.25">
      <c r="A3" s="4" t="s">
        <v>146</v>
      </c>
      <c r="B3" s="18" t="s">
        <v>147</v>
      </c>
      <c r="C3" s="6"/>
    </row>
    <row r="4" spans="1:3" ht="39">
      <c r="A4" s="4" t="s">
        <v>148</v>
      </c>
      <c r="B4" s="18" t="s">
        <v>149</v>
      </c>
      <c r="C4" s="6"/>
    </row>
    <row r="5" spans="1:3">
      <c r="A5" s="4" t="s">
        <v>150</v>
      </c>
      <c r="B5" s="7" t="s">
        <v>151</v>
      </c>
      <c r="C5" s="6"/>
    </row>
    <row r="6" spans="1:3">
      <c r="A6" s="4" t="s">
        <v>152</v>
      </c>
      <c r="B6" s="7" t="s">
        <v>153</v>
      </c>
      <c r="C6" s="6"/>
    </row>
    <row r="7" spans="1:3">
      <c r="A7" s="4" t="s">
        <v>154</v>
      </c>
      <c r="B7" s="7" t="s">
        <v>155</v>
      </c>
      <c r="C7" s="6"/>
    </row>
    <row r="8" spans="1:3">
      <c r="A8" s="4" t="s">
        <v>156</v>
      </c>
      <c r="B8" s="7" t="s">
        <v>18</v>
      </c>
      <c r="C8" s="6"/>
    </row>
    <row r="9" spans="1:3">
      <c r="A9" s="4" t="s">
        <v>157</v>
      </c>
      <c r="B9" s="7" t="s">
        <v>158</v>
      </c>
      <c r="C9" s="6"/>
    </row>
    <row r="10" spans="1:3">
      <c r="A10" s="4" t="s">
        <v>159</v>
      </c>
      <c r="B10" s="7" t="s">
        <v>18</v>
      </c>
      <c r="C10" s="6"/>
    </row>
    <row r="11" spans="1:3">
      <c r="A11" s="4" t="s">
        <v>160</v>
      </c>
      <c r="B11" s="7" t="s">
        <v>161</v>
      </c>
      <c r="C11" s="6"/>
    </row>
    <row r="12" spans="1:3">
      <c r="A12" s="4" t="s">
        <v>162</v>
      </c>
      <c r="B12" s="7" t="s">
        <v>163</v>
      </c>
      <c r="C12" s="6"/>
    </row>
    <row r="13" spans="1:3">
      <c r="A13" s="4" t="s">
        <v>164</v>
      </c>
      <c r="B13" s="7" t="s">
        <v>165</v>
      </c>
      <c r="C13" s="6"/>
    </row>
    <row r="14" spans="1:3">
      <c r="A14" s="4" t="s">
        <v>166</v>
      </c>
      <c r="B14" s="7" t="s">
        <v>167</v>
      </c>
      <c r="C14" s="6"/>
    </row>
    <row r="15" spans="1:3">
      <c r="A15" s="4" t="s">
        <v>18</v>
      </c>
      <c r="B15" s="9" t="s">
        <v>18</v>
      </c>
      <c r="C15" s="6"/>
    </row>
    <row r="16" spans="1:3">
      <c r="A16" s="4" t="s">
        <v>168</v>
      </c>
      <c r="B16" s="11" t="s">
        <v>169</v>
      </c>
      <c r="C16" s="6"/>
    </row>
    <row r="17" spans="1:3">
      <c r="A17" s="4" t="s">
        <v>170</v>
      </c>
      <c r="B17" s="11" t="s">
        <v>171</v>
      </c>
      <c r="C17" s="6"/>
    </row>
    <row r="18" spans="1:3">
      <c r="A18" s="4" t="s">
        <v>172</v>
      </c>
      <c r="B18" s="11" t="s">
        <v>173</v>
      </c>
      <c r="C18" s="6"/>
    </row>
    <row r="19" spans="1:3">
      <c r="A19" s="4" t="s">
        <v>174</v>
      </c>
      <c r="B19" s="11" t="s">
        <v>171</v>
      </c>
      <c r="C19" s="6"/>
    </row>
    <row r="20" spans="1:3">
      <c r="A20" s="4" t="s">
        <v>175</v>
      </c>
      <c r="B20" s="11" t="s">
        <v>176</v>
      </c>
      <c r="C20" s="6"/>
    </row>
    <row r="21" spans="1:3">
      <c r="A21" s="4" t="s">
        <v>177</v>
      </c>
      <c r="B21" s="11" t="s">
        <v>176</v>
      </c>
      <c r="C21" s="6"/>
    </row>
    <row r="22" spans="1:3">
      <c r="A22" s="4" t="s">
        <v>178</v>
      </c>
      <c r="B22" s="11" t="s">
        <v>176</v>
      </c>
      <c r="C22" s="6"/>
    </row>
    <row r="23" spans="1:3">
      <c r="A23" s="4" t="s">
        <v>179</v>
      </c>
      <c r="B23" s="11" t="s">
        <v>180</v>
      </c>
      <c r="C23" s="6"/>
    </row>
    <row r="24" spans="1:3">
      <c r="A24" s="4" t="s">
        <v>181</v>
      </c>
      <c r="B24" s="11" t="s">
        <v>176</v>
      </c>
      <c r="C24" s="6"/>
    </row>
    <row r="25" spans="1:3">
      <c r="A25" s="4" t="s">
        <v>182</v>
      </c>
      <c r="B25" s="11" t="s">
        <v>183</v>
      </c>
      <c r="C25" s="6"/>
    </row>
    <row r="26" spans="1:3">
      <c r="A26" s="4" t="s">
        <v>184</v>
      </c>
      <c r="B26" s="11" t="s">
        <v>185</v>
      </c>
      <c r="C26" s="6"/>
    </row>
    <row r="27" spans="1:3">
      <c r="A27" s="4" t="s">
        <v>186</v>
      </c>
      <c r="B27" s="11" t="s">
        <v>171</v>
      </c>
      <c r="C27" s="6"/>
    </row>
    <row r="28" spans="1:3">
      <c r="A28" s="4" t="s">
        <v>187</v>
      </c>
      <c r="B28" s="11" t="s">
        <v>171</v>
      </c>
      <c r="C28" s="6"/>
    </row>
    <row r="29" spans="1:3">
      <c r="A29" s="4" t="s">
        <v>188</v>
      </c>
      <c r="B29" s="11" t="s">
        <v>176</v>
      </c>
      <c r="C29" s="6"/>
    </row>
    <row r="30" spans="1:3">
      <c r="A30" s="4" t="s">
        <v>189</v>
      </c>
      <c r="B30" s="11" t="s">
        <v>176</v>
      </c>
      <c r="C30" s="6"/>
    </row>
    <row r="31" spans="1:3" ht="24.75">
      <c r="A31" s="19" t="s">
        <v>190</v>
      </c>
      <c r="B31" s="11" t="s">
        <v>191</v>
      </c>
      <c r="C31" s="6"/>
    </row>
    <row r="32" spans="1:3">
      <c r="A32" s="4" t="s">
        <v>192</v>
      </c>
      <c r="B32" s="11" t="s">
        <v>193</v>
      </c>
      <c r="C32" s="6"/>
    </row>
    <row r="33" spans="1:2">
      <c r="A33" s="1" t="s">
        <v>194</v>
      </c>
      <c r="B33" s="1">
        <v>5</v>
      </c>
    </row>
  </sheetData>
  <pageMargins left="0.7" right="0.7" top="0.78749999999999998" bottom="0.787499999999999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Petr Slezák - projekty elektro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Slezák</dc:creator>
  <cp:lastModifiedBy>Žlebčík Mojmír - Raeder&amp;Falge</cp:lastModifiedBy>
  <dcterms:created xsi:type="dcterms:W3CDTF">2020-08-05T20:14:03Z</dcterms:created>
  <dcterms:modified xsi:type="dcterms:W3CDTF">2021-06-03T07:13:02Z</dcterms:modified>
</cp:coreProperties>
</file>