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ver-my.sharepoint.com/personal/revunets_staver_cz/Documents/Plocha/Přelouč/Dodatek č. 3/"/>
    </mc:Choice>
  </mc:AlternateContent>
  <xr:revisionPtr revIDLastSave="0" documentId="8_{DC875205-4886-43F8-96A3-99645E8C5B7F}" xr6:coauthVersionLast="47" xr6:coauthVersionMax="47" xr10:uidLastSave="{00000000-0000-0000-0000-000000000000}"/>
  <bookViews>
    <workbookView xWindow="-108" yWindow="-108" windowWidth="23256" windowHeight="131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1 01 Pol" sheetId="12" r:id="rId4"/>
    <sheet name="11 02 Pol" sheetId="13" r:id="rId5"/>
    <sheet name="11 03 Pol" sheetId="14" r:id="rId6"/>
    <sheet name="11 04 Pol" sheetId="15" r:id="rId7"/>
    <sheet name="11 05 Pol" sheetId="16" r:id="rId8"/>
    <sheet name="11 06 Pol" sheetId="17" r:id="rId9"/>
    <sheet name="11 07 Pol" sheetId="18" r:id="rId10"/>
    <sheet name="11 08 Pol" sheetId="19" r:id="rId11"/>
    <sheet name="11 09 Pol" sheetId="20" r:id="rId12"/>
    <sheet name="11 10 Pol" sheetId="21" r:id="rId13"/>
    <sheet name="11 11 Pol" sheetId="22" r:id="rId14"/>
    <sheet name="11 12 Pol" sheetId="23" r:id="rId15"/>
    <sheet name="11 13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'11 01 Pol'!$1:$7</definedName>
    <definedName name="_xlnm.Print_Titles" localSheetId="4">'11 02 Pol'!$1:$7</definedName>
    <definedName name="_xlnm.Print_Titles" localSheetId="5">'11 03 Pol'!$1:$7</definedName>
    <definedName name="_xlnm.Print_Titles" localSheetId="6">'11 04 Pol'!$1:$7</definedName>
    <definedName name="_xlnm.Print_Titles" localSheetId="7">'11 05 Pol'!$1:$7</definedName>
    <definedName name="_xlnm.Print_Titles" localSheetId="8">'11 06 Pol'!$1:$7</definedName>
    <definedName name="_xlnm.Print_Titles" localSheetId="9">'11 07 Pol'!$1:$7</definedName>
    <definedName name="_xlnm.Print_Titles" localSheetId="10">'11 08 Pol'!$1:$7</definedName>
    <definedName name="_xlnm.Print_Titles" localSheetId="11">'11 09 Pol'!$1:$7</definedName>
    <definedName name="_xlnm.Print_Titles" localSheetId="12">'11 10 Pol'!$1:$7</definedName>
    <definedName name="_xlnm.Print_Titles" localSheetId="13">'11 11 Pol'!$1:$7</definedName>
    <definedName name="_xlnm.Print_Titles" localSheetId="14">'11 12 Pol'!$1:$7</definedName>
    <definedName name="_xlnm.Print_Titles" localSheetId="15">'11 13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'11 01 Pol'!$A$1:$Y$42</definedName>
    <definedName name="_xlnm.Print_Area" localSheetId="4">'11 02 Pol'!$A$1:$Y$13</definedName>
    <definedName name="_xlnm.Print_Area" localSheetId="5">'11 03 Pol'!$A$1:$Y$177</definedName>
    <definedName name="_xlnm.Print_Area" localSheetId="6">'11 04 Pol'!$A$1:$Y$14</definedName>
    <definedName name="_xlnm.Print_Area" localSheetId="7">'11 05 Pol'!$A$1:$Y$15</definedName>
    <definedName name="_xlnm.Print_Area" localSheetId="8">'11 06 Pol'!$A$1:$Y$54</definedName>
    <definedName name="_xlnm.Print_Area" localSheetId="9">'11 07 Pol'!$A$1:$Y$16</definedName>
    <definedName name="_xlnm.Print_Area" localSheetId="10">'11 08 Pol'!$A$1:$Y$55</definedName>
    <definedName name="_xlnm.Print_Area" localSheetId="11">'11 09 Pol'!$A$1:$Y$15</definedName>
    <definedName name="_xlnm.Print_Area" localSheetId="12">'11 10 Pol'!$A$1:$Y$13</definedName>
    <definedName name="_xlnm.Print_Area" localSheetId="13">'11 11 Pol'!$A$1:$Y$17</definedName>
    <definedName name="_xlnm.Print_Area" localSheetId="14">'11 12 Pol'!$A$1:$Y$33</definedName>
    <definedName name="_xlnm.Print_Area" localSheetId="15">'11 13 Pol'!$A$1:$Y$24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" l="1"/>
  <c r="J89" i="1" s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F54" i="1"/>
  <c r="G54" i="1"/>
  <c r="H54" i="1"/>
  <c r="I54" i="1"/>
  <c r="J53" i="1" s="1"/>
  <c r="I21" i="1"/>
  <c r="J28" i="1"/>
  <c r="J26" i="1"/>
  <c r="G38" i="1"/>
  <c r="F38" i="1"/>
  <c r="J23" i="1"/>
  <c r="J24" i="1"/>
  <c r="J25" i="1"/>
  <c r="J27" i="1"/>
  <c r="E24" i="1"/>
  <c r="E26" i="1"/>
  <c r="J87" i="1" l="1"/>
  <c r="J90" i="1" s="1"/>
  <c r="J88" i="1"/>
  <c r="J39" i="1"/>
  <c r="J54" i="1" s="1"/>
  <c r="J48" i="1"/>
  <c r="J50" i="1"/>
  <c r="J43" i="1"/>
  <c r="J51" i="1"/>
  <c r="J47" i="1"/>
  <c r="J41" i="1"/>
  <c r="J42" i="1"/>
  <c r="J44" i="1"/>
  <c r="J52" i="1"/>
  <c r="J46" i="1"/>
  <c r="J40" i="1"/>
  <c r="J49" i="1"/>
  <c r="J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EEF4A25-51E8-4705-8325-1518202CF4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4921D0-BCC0-47B8-ABCE-5DA5482468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A6E0776-0922-41CE-9798-C1137ACC85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B4B232-7106-4B08-8C2A-B188339F97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793A2DF-A01D-4610-9689-F0A1E17D5A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47DA35-9538-4306-A8CF-E3CCD23830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B9257C1-29C0-4E15-A4C9-6150FF28D8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3726A1-4010-4F84-BE23-B982BC7BF3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E29CF3C-AFDD-4199-8C16-2CAEC6B287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1F3896-695D-49BF-93C8-9A657CAB03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57AA31F-95B0-4F14-9A55-258F60FF32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2A29FF-1016-4BDE-A02E-ED30C3DC1C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DEC80FF-65E7-4352-9160-6BCBD04B73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643CFE-BDD2-40A7-80E2-3B2DFF6902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28330F3-E5A1-4780-BF25-3A9396656B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A068D4-727B-40E6-8F6D-7AF3C0D09B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77D07C4-05D5-4285-87CD-97071183DB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2EB3C9-7E83-4EF8-A9F1-50F4AC7DEC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CCE77EE-61AC-415B-9B4F-C89966F138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1FE52F-F3A9-4FCC-B526-2430D0912A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76F9DBA-D5AC-4854-B5D2-2F71F36EFE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57DBFD-939E-4E40-AADC-A4FFBC8358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C89CCFB-066E-44F4-9ED7-5776AB53A1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BF5733-6A93-4FC1-B9E4-CE1D917509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2C79C93-54E3-4583-A17A-494D7D717C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3183DE-79C3-4BBA-A260-4A0F2C7E34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<sst xmlns="http://schemas.openxmlformats.org/spreadsheetml/2006/main" count="3127" uniqueCount="767">
  <si>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</si>
  <si>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</si>
  <si>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</si>
  <si>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</si>
  <si>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</si>
  <si>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</si>
  <si>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</si>
  <si>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</si>
  <si>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</si>
  <si>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</si>
  <si>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</si>
  <si>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</si>
  <si>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</si>
  <si>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</si>
  <si>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</si>
  <si>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</si>
  <si>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</si>
  <si>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</si>
  <si>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</si>
  <si>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</si>
  <si>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</si>
  <si>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</si>
  <si>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</si>
  <si>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</si>
  <si>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</si>
  <si>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</si>
  <si>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</si>
  <si>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</si>
  <si>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</si>
  <si>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</si>
  <si>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</si>
  <si>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</si>
  <si>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</si>
  <si>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</si>
  <si>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</si>
  <si>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</si>
  <si>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</si>
  <si>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</si>
  <si>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</si>
  <si>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</si>
  <si>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</si>
  <si>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</si>
  <si>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</si>
  <si>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050a</t>
  </si>
  <si>
    <t>Přelouč - dokončení rozpracované stavby + profese</t>
  </si>
  <si>
    <t>Stavba</t>
  </si>
  <si>
    <t>11</t>
  </si>
  <si>
    <t>Dodatek č. 3</t>
  </si>
  <si>
    <t>01</t>
  </si>
  <si>
    <t>ZL č. 17 - SDK konstrukce</t>
  </si>
  <si>
    <t>02</t>
  </si>
  <si>
    <t>ZL č. 33 - výkop pro hromosvod (S07) - 1.Etapa - odpočet</t>
  </si>
  <si>
    <t>03</t>
  </si>
  <si>
    <t>ZL č. 34 - ZTI 1.Etapa (chyba propočtu - zadání)</t>
  </si>
  <si>
    <t>04</t>
  </si>
  <si>
    <t>ZL č. 35 - zasklení na žádost investora</t>
  </si>
  <si>
    <t>05</t>
  </si>
  <si>
    <t>ZL č. 36 - začištění omítek nad soklem 2,3.Etapa</t>
  </si>
  <si>
    <t>06</t>
  </si>
  <si>
    <t>ZL č. 37 - rampa, hlavní vstup - 1.Etapa</t>
  </si>
  <si>
    <t>07</t>
  </si>
  <si>
    <t>ZL č. 38 - protipožární ucpávky (rozšíření o 8ks ucpávek)</t>
  </si>
  <si>
    <t>08</t>
  </si>
  <si>
    <t>ZL č. 39 - drobné opravy na žádost investora</t>
  </si>
  <si>
    <t>09</t>
  </si>
  <si>
    <t>ZL č. 40 - SDK příčka na zakrytí VZT</t>
  </si>
  <si>
    <t>10</t>
  </si>
  <si>
    <t>ZL č. 41 - oprava rolet, servis vchodových dveří</t>
  </si>
  <si>
    <t>ZL č. 42 - nájezdový plech ke vchodovým dveřím</t>
  </si>
  <si>
    <t>12</t>
  </si>
  <si>
    <t>ZL č. 43 - slaboproud - OBJEDNÁVKOVÝ SYSTÉM (2 ETAPA)</t>
  </si>
  <si>
    <t>13</t>
  </si>
  <si>
    <t>ZL č. 44 - slaboproud - OBJEDNÁVKOVÝ SYSTÉM (3 ETAPA)</t>
  </si>
  <si>
    <t>Celkem za stavbu</t>
  </si>
  <si>
    <t>CZK</t>
  </si>
  <si>
    <t>Rekapitulace dílů</t>
  </si>
  <si>
    <t>Typ dílu</t>
  </si>
  <si>
    <t>_3</t>
  </si>
  <si>
    <t>OBJEDNÁVKOVÝ SYSTÉM JÍDLA</t>
  </si>
  <si>
    <t>_31</t>
  </si>
  <si>
    <t>HLOUBENÍ KABELOVÉ RÝHY</t>
  </si>
  <si>
    <t>_32</t>
  </si>
  <si>
    <t>ZÁHOZ KABELOVÉ RÝHY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</si>
  <si>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</si>
  <si>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</si>
  <si>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</si>
  <si>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</si>
  <si>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</si>
  <si>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</si>
  <si>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</t>
  </si>
  <si>
    <t>Úpravy povrchů, podlahy a osazování výplní</t>
  </si>
  <si>
    <t>61</t>
  </si>
  <si>
    <t>Upravy povrchů vnitřní</t>
  </si>
  <si>
    <t>Úpravy povrchů vnitřní</t>
  </si>
  <si>
    <t>63</t>
  </si>
  <si>
    <t>Podlahy a podlahové konstrukce</t>
  </si>
  <si>
    <t>9</t>
  </si>
  <si>
    <t>Ostatní konstrukce a práce, bourání</t>
  </si>
  <si>
    <t>900</t>
  </si>
  <si>
    <t>HZS</t>
  </si>
  <si>
    <t>96</t>
  </si>
  <si>
    <t>Bourání konstrukcí</t>
  </si>
  <si>
    <t>97</t>
  </si>
  <si>
    <t>Prorážení otvorů</t>
  </si>
  <si>
    <t>99</t>
  </si>
  <si>
    <t>Staveništní přesun hmot</t>
  </si>
  <si>
    <t>998</t>
  </si>
  <si>
    <t>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</si>
  <si>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</si>
  <si>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</si>
  <si>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</si>
  <si>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</si>
  <si>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</si>
  <si>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</si>
  <si>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</si>
  <si>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</si>
  <si>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</si>
  <si>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</si>
  <si>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763</t>
  </si>
  <si>
    <t>Konstrukce suché výstavby</t>
  </si>
  <si>
    <t>766</t>
  </si>
  <si>
    <t>Konstrukce truhlářské</t>
  </si>
  <si>
    <t>767</t>
  </si>
  <si>
    <t>Konstrukce zámečnické</t>
  </si>
  <si>
    <t>781</t>
  </si>
  <si>
    <t>Dokončovací práce - obklady</t>
  </si>
  <si>
    <t>784</t>
  </si>
  <si>
    <t>Malby</t>
  </si>
  <si>
    <t>787</t>
  </si>
  <si>
    <t>Zasklívání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</si>
  <si>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</si>
  <si>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</si>
  <si>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</si>
  <si>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</si>
  <si>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</si>
  <si>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</si>
  <si>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</si>
  <si>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</si>
  <si>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</si>
  <si>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</si>
  <si>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</si>
  <si>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</si>
  <si>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</si>
  <si>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</si>
  <si>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</si>
  <si>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</si>
  <si>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</si>
  <si>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</si>
  <si>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</si>
  <si>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</si>
  <si>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</si>
  <si>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</si>
  <si>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</si>
  <si>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</si>
  <si>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</si>
  <si>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</si>
  <si>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</si>
  <si>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</si>
  <si>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</si>
  <si>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</si>
  <si>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</si>
  <si>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</si>
  <si>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342263513RT2</t>
  </si>
  <si>
    <t>Revizní dvířka do SDK příček, 300x300 mm požární odolnost EI 30</t>
  </si>
  <si>
    <t>kus</t>
  </si>
  <si>
    <t>RTS 23/ II</t>
  </si>
  <si>
    <t>RTS 23/ I</t>
  </si>
  <si>
    <t>Práce</t>
  </si>
  <si>
    <t>Běžná</t>
  </si>
  <si>
    <t>POL1_</t>
  </si>
  <si>
    <t>M.č. 102+103 : 1+1</t>
  </si>
  <si>
    <t>VV</t>
  </si>
  <si>
    <t>342263514RT2</t>
  </si>
  <si>
    <t>Revizní dvířka do SDK příček, 400x400 mm požární odolnost EI 30</t>
  </si>
  <si>
    <t>M.č. 131 - nad rozvaděčem : 1</t>
  </si>
  <si>
    <t>347016212R00</t>
  </si>
  <si>
    <t>Předstěna SDK, tl. 75 mm, ocel. kce CW, 2x RF 12,5 mm, bez izolace</t>
  </si>
  <si>
    <t>m2</t>
  </si>
  <si>
    <t>M.č. 131 - nad rozvaděčem : 3,14</t>
  </si>
  <si>
    <t>416021121R00</t>
  </si>
  <si>
    <t>Podhledy SDK, kovová.kce CD. 1x deska RB 12,5 mm</t>
  </si>
  <si>
    <t>M.č. 139 : 10,6</t>
  </si>
  <si>
    <t>954312201R00</t>
  </si>
  <si>
    <t>Opláštění z SDK,2.str.,do 500x500 mm,RB tl.12,5 mm</t>
  </si>
  <si>
    <t>m</t>
  </si>
  <si>
    <t>M.č. 107-109 (kastlík plyn) : 5,7</t>
  </si>
  <si>
    <t>M.č. 137 : 3,2</t>
  </si>
  <si>
    <t>M.č 114+201 : 3,26+2,46</t>
  </si>
  <si>
    <t>342263xx</t>
  </si>
  <si>
    <t>Revizní dvířka do SDK, 300x300 mm</t>
  </si>
  <si>
    <t>Vlastní</t>
  </si>
  <si>
    <t>Indiv</t>
  </si>
  <si>
    <t>M.č. 115 + m.č. 214 - u VZT : 1+1</t>
  </si>
  <si>
    <t>342263xy</t>
  </si>
  <si>
    <t>Revizní dvířka do SDK, 400x400 mm</t>
  </si>
  <si>
    <t>M.č. 115 + m.č. 214 - u VZT : 2+2</t>
  </si>
  <si>
    <t>416021123x</t>
  </si>
  <si>
    <t>Podhledy SDK - zvýšení PO na EI 30 zdola (doplnění desky 1xA 12,5 mm včetně tmelení</t>
  </si>
  <si>
    <t>M.č. 102-109, 139 : 33,43</t>
  </si>
  <si>
    <t>998018002</t>
  </si>
  <si>
    <t>Přesun hmot ruční pro budovy v do 12 m</t>
  </si>
  <si>
    <t>t</t>
  </si>
  <si>
    <t>URS</t>
  </si>
  <si>
    <t>POL7_</t>
  </si>
  <si>
    <t>763131431</t>
  </si>
  <si>
    <t>SDK podhled deska 1xDF 12,5 bez izolace dvouvrstvá spodní kce profil CD+UD REI do 90</t>
  </si>
  <si>
    <t>ÚRS 20 01</t>
  </si>
  <si>
    <t>POL1_7</t>
  </si>
  <si>
    <t>Mč. 102-111 : 22,83</t>
  </si>
  <si>
    <t>763171112</t>
  </si>
  <si>
    <t>Montáž mřížek SDK kcí vel. do 0,25 m2 pro příčky a předsazené stěny</t>
  </si>
  <si>
    <t xml:space="preserve">"ozn.62.1" 2 : </t>
  </si>
  <si>
    <t xml:space="preserve">"ozn.62.2" 3 : </t>
  </si>
  <si>
    <t xml:space="preserve">"ozn.62.4" 2 : </t>
  </si>
  <si>
    <t>-7</t>
  </si>
  <si>
    <t>5530062.1</t>
  </si>
  <si>
    <t>ozn.62.1 - hliníková mřížka z vysoce kvalitního extrudovaného hliníku barvy bílé, vsazená do SDK obložení VZT potrubí rozměr 300x300 mm</t>
  </si>
  <si>
    <t>Specifikace</t>
  </si>
  <si>
    <t>POL3_0</t>
  </si>
  <si>
    <t>5530062.2</t>
  </si>
  <si>
    <t>ozn.62.2 - hliníková mřížka z vysoce kvalitního extrudovaného hliníku barvy bílé, vsazená do SDK obložení VZT potrubí rozměr 400x400 mm</t>
  </si>
  <si>
    <t>5530062.3</t>
  </si>
  <si>
    <t>ozn.62.3 - hliníková mřížka z vysoce kvalitního extrudovaného hliníku barvy bílé, vsazená do SDK obložení VZT potrubí rozměr 500x500 mm</t>
  </si>
  <si>
    <t>998763302</t>
  </si>
  <si>
    <t>Přesun hmot tonážní pro sádrokartonové konstrukce v objektech v do 12 m</t>
  </si>
  <si>
    <t>END</t>
  </si>
  <si>
    <t>Pol__0033</t>
  </si>
  <si>
    <t>Zemina třídy 3, šíře 370mm,hloubka 700mm</t>
  </si>
  <si>
    <t>POL1_1</t>
  </si>
  <si>
    <t>Pol__0034</t>
  </si>
  <si>
    <t>Zemina třídy 3, šíře 350mm,hloubka 700mm</t>
  </si>
  <si>
    <t>612403384RV1</t>
  </si>
  <si>
    <t>Hrubá výplň rýh ve stěnách do 7x7 cm maltou ze SMS, výplňovou nesmrštivou maltou</t>
  </si>
  <si>
    <t>POL1_0</t>
  </si>
  <si>
    <t>612403388RT1</t>
  </si>
  <si>
    <t>Hrubá výplň rýh ve stěnách do 15x15cm maltou z SMS, zdicí maltou</t>
  </si>
  <si>
    <t>612403386R00</t>
  </si>
  <si>
    <t>Hrubá výplň rýh ve stěnách do 7x15cm maltou z SMS</t>
  </si>
  <si>
    <t>631312141R00</t>
  </si>
  <si>
    <t>Doplnění rýh betonem v dosavadních mazaninách</t>
  </si>
  <si>
    <t>m3</t>
  </si>
  <si>
    <t>631571111R00</t>
  </si>
  <si>
    <t>Doplnění násypů pískem neupraveným o ploše do 2 m2</t>
  </si>
  <si>
    <t>969011121R00</t>
  </si>
  <si>
    <t>Vybourání vodovod. vedení DN do 52 mm</t>
  </si>
  <si>
    <t>969021111R00</t>
  </si>
  <si>
    <t>Vybourání kanalizačního potrubí DN do 100 mm</t>
  </si>
  <si>
    <t>969021121R00</t>
  </si>
  <si>
    <t>Vybourání kanalizačního potrubí DN do 200 mm</t>
  </si>
  <si>
    <t>965043331R00</t>
  </si>
  <si>
    <t>Bourání podklad. betonu tl. 10 cm, pl. 10 m2</t>
  </si>
  <si>
    <t>965082932R00</t>
  </si>
  <si>
    <t>Odstranění násypu tl. do 20 cm, plocha do 2 m2</t>
  </si>
  <si>
    <t>972055141R00</t>
  </si>
  <si>
    <t>Vybourání otvorů stropy prefa 0,0225 m2, nad 12 cm</t>
  </si>
  <si>
    <t>972055241R00</t>
  </si>
  <si>
    <t>Vybourání otvorů stropy prefa 0,09 m2, nad 12 cm</t>
  </si>
  <si>
    <t>974042543R00</t>
  </si>
  <si>
    <t>Vysekání rýh betonová mazanina+dlažba 15x6,5 cm</t>
  </si>
  <si>
    <t>974042554R00</t>
  </si>
  <si>
    <t>Vysekání rýh betonová mazanina+dlažba 10x15 cm</t>
  </si>
  <si>
    <t>974042557R00</t>
  </si>
  <si>
    <t>Vysekání rýh betonová mazanina+dlažba 10x30 cm</t>
  </si>
  <si>
    <t>970051080R00</t>
  </si>
  <si>
    <t>Vrtání jádrové do ŽB do D 80 mm</t>
  </si>
  <si>
    <t>974031144R00</t>
  </si>
  <si>
    <t>Vysekání rýh ve zdi cihelné 7 x 15 cm</t>
  </si>
  <si>
    <t>974031142R00</t>
  </si>
  <si>
    <t>Vysekání rýh ve zdi cihelné 7 x 7 cm</t>
  </si>
  <si>
    <t>974031164R00</t>
  </si>
  <si>
    <t>Vysekání rýh ve zdi cihelné 15 x 15 cm</t>
  </si>
  <si>
    <t>979082111R00</t>
  </si>
  <si>
    <t>Vnitrostaveništní doprava suti do 10 m</t>
  </si>
  <si>
    <t>979981104R00</t>
  </si>
  <si>
    <t>Kontejner, suť bez příměsí, odvoz a likvidace, 9 t</t>
  </si>
  <si>
    <t>999281105R00</t>
  </si>
  <si>
    <t>Přesun hmot pro opravy a údržbu do výšky 6 m</t>
  </si>
  <si>
    <t>711140101R00</t>
  </si>
  <si>
    <t>Odstr.izolace proti vlhk.vodor. pásy přitav.,1vrst</t>
  </si>
  <si>
    <t>711141559RY5</t>
  </si>
  <si>
    <t>Izolace proti vlhk. vodorovná pásy přitavením, včetně dod. hydroizol. pásů</t>
  </si>
  <si>
    <t>713411111R00</t>
  </si>
  <si>
    <t>Izolace tepelná potrubí skružovými pouzdry</t>
  </si>
  <si>
    <t>631547215R</t>
  </si>
  <si>
    <t>Pouzdro potrubní izolační, D 35/40 mm, kamenná vlna s polepem Al fólií vyztuženou skleněnou mřížkou</t>
  </si>
  <si>
    <t>631547216R</t>
  </si>
  <si>
    <t>Pouzdro potrubní izolační, D 42/40 mm, kamenná vlna s polepem Al fólií vyztuženou skleněnou mřížkou</t>
  </si>
  <si>
    <t>631547217R</t>
  </si>
  <si>
    <t>Pouzdro potrubní izolační, D 48/40 mm, kamenná vlna s polepem Al fólií vyztuženou skleněnou mřížkou</t>
  </si>
  <si>
    <t>631547219R</t>
  </si>
  <si>
    <t>Pouzdro potrubní izolačníD D 60/40 mm, kamenná vlna s polepem Al fólií vyztuženou skleněnou mřížkou</t>
  </si>
  <si>
    <t>713552131R00</t>
  </si>
  <si>
    <t>Protipož. trubní ucpávka EI 90, do D 108 mm, stěna</t>
  </si>
  <si>
    <t>Izolace tepelná potrubí rohožemi a drátem 1vrstvá</t>
  </si>
  <si>
    <t>R-položka</t>
  </si>
  <si>
    <t>POL12_1</t>
  </si>
  <si>
    <t>63153580R</t>
  </si>
  <si>
    <t>Rohož izolační z minerál. vlák. 55 kg/m3 tl. 30 mm</t>
  </si>
  <si>
    <t>721210823R00</t>
  </si>
  <si>
    <t>Demontáž střešní vpusti DN 150</t>
  </si>
  <si>
    <t>721210822R00</t>
  </si>
  <si>
    <t>Demontáž střešní vpusti DN 100</t>
  </si>
  <si>
    <t>721210818R00</t>
  </si>
  <si>
    <t>Demontáž vpusti podlahové DN 50-100, litinové</t>
  </si>
  <si>
    <t>721140802R00</t>
  </si>
  <si>
    <t>Demontáž potrubí litinového do DN 100</t>
  </si>
  <si>
    <t>721140806R00</t>
  </si>
  <si>
    <t>Demontáž potrubí litinového do DN 200</t>
  </si>
  <si>
    <t>721290821R00</t>
  </si>
  <si>
    <t>Přesun vybouraných hmot - kanalizace, H do 6 m</t>
  </si>
  <si>
    <t>721300922R00</t>
  </si>
  <si>
    <t>Pročištění ležatých svodů do DN 300</t>
  </si>
  <si>
    <t>721223423RT1</t>
  </si>
  <si>
    <t>Vpusť podlahová s  zápach. uzávěrem, svislý odtok, mřížka nerez 105 x 105 mm, D 50/75 mm</t>
  </si>
  <si>
    <t>721223420R00</t>
  </si>
  <si>
    <t>Vpusť podlahová s komb. zápach.uzávěr.vodor. odtok, mřížka nerez 105 x 105 mm, D 50/75 mm</t>
  </si>
  <si>
    <t>721223420RT1</t>
  </si>
  <si>
    <t>Vpusť podlahová se zápach.uzávěr., svixlý odtok, mřížka nerez 105x105 mm, izol.límec, D 50/75</t>
  </si>
  <si>
    <t>721223440RT2</t>
  </si>
  <si>
    <t>Vpusť podlahová se zápach. uzávěrem, izol. límec, svislý D 110 mm, mřížka 150 x 150 mm, litina</t>
  </si>
  <si>
    <t>721234124RT2</t>
  </si>
  <si>
    <t>Vtok střešní PP pro plochou střechu, tepelně izol,, izol přír. a svorka, záchytný koš, vyhřívaný D 160</t>
  </si>
  <si>
    <t>721234134RT1</t>
  </si>
  <si>
    <t>Vtok střešní PP pro plochou střechu, tepelně izol., izol přír. a svorka, záchytný koš, vyhřívaný D 110</t>
  </si>
  <si>
    <t>721273150RT1</t>
  </si>
  <si>
    <t>Hlavice ventilační přivětrávací, 37 l/s, přivzdušňovací ventil kanal., D 50/75/110 mm</t>
  </si>
  <si>
    <t>721273200RT2</t>
  </si>
  <si>
    <t>Souprava ventilační střešní, souprava větrací hlavice PP,  D 75 mm</t>
  </si>
  <si>
    <t>721273200RT3</t>
  </si>
  <si>
    <t>Souprava ventilační střešní, souprava větrací hlavice PP,  D 110 mm</t>
  </si>
  <si>
    <t>28612100R</t>
  </si>
  <si>
    <t>Hadice plastová pro odvod kondenzátu, D 20 mm, balení 20 m</t>
  </si>
  <si>
    <t>721176101R00</t>
  </si>
  <si>
    <t>Potrubí HT připojovací D 32 x 1,8 mm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</si>
  <si>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</si>
  <si>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</si>
  <si>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</si>
  <si>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</si>
  <si>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</si>
  <si>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</si>
  <si>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</si>
  <si>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</si>
  <si>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721176114R00</t>
  </si>
  <si>
    <t>Potrubí HT odpadní svislé D 75 x 1,9 mm</t>
  </si>
  <si>
    <t>721176115R00</t>
  </si>
  <si>
    <t>Potrubí HT odpadní svislé D 110 x 2,7 mm</t>
  </si>
  <si>
    <t>721176145R00</t>
  </si>
  <si>
    <t>Potrubí HT dešťové (svislé) D 110 x 2,7 mm, ochrana proti vytržení</t>
  </si>
  <si>
    <t>721176147R00</t>
  </si>
  <si>
    <t>Potrubí HT dešťové (svislé) D 160 x 3,9 mm, ochrana proti vytržení</t>
  </si>
  <si>
    <t>721176134R00</t>
  </si>
  <si>
    <t>Potrubí HT svodné (ležaté) zavěšené D 75 x 1,9 mm</t>
  </si>
  <si>
    <t>721176135R00</t>
  </si>
  <si>
    <t>Potrubí HT svodné (ležaté) zavěšené D 110 x 2,7 mm</t>
  </si>
  <si>
    <t>721176222R00</t>
  </si>
  <si>
    <t>Potrubí KG svodné (ležaté) v zemi D 110 x 3,2 mm</t>
  </si>
  <si>
    <t>721176223R00</t>
  </si>
  <si>
    <t>Potrubí KG svodné (ležaté) v zemi D 125 x 3,2 mm</t>
  </si>
  <si>
    <t>721176224R00</t>
  </si>
  <si>
    <t>Potrubí KG svodné (ležaté) v zemi D 160 x 4,0 mm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</si>
  <si>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</si>
  <si>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</si>
  <si>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</si>
  <si>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</si>
  <si>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</si>
  <si>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</si>
  <si>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</si>
  <si>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</si>
  <si>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</si>
  <si>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</si>
  <si>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998721101R00</t>
  </si>
  <si>
    <t>Přesun hmot pro vnitřní kanalizaci, výšky do 6 m</t>
  </si>
  <si>
    <t>722254110R00</t>
  </si>
  <si>
    <t>Demontáž hydrantových skříní</t>
  </si>
  <si>
    <t>soubor</t>
  </si>
  <si>
    <t>722130803R00</t>
  </si>
  <si>
    <t>Demontáž potrubí ocelových závitových DN 15-50</t>
  </si>
  <si>
    <t>722290821R00</t>
  </si>
  <si>
    <t>Přesun vybouraných hmot - vodovody, H do 6 m</t>
  </si>
  <si>
    <t>722254211RT3</t>
  </si>
  <si>
    <t>Hydrantový systém, box s plnými dveřmi + HP, průměr 25/20, stálotvará hadice</t>
  </si>
  <si>
    <t>722234234R00</t>
  </si>
  <si>
    <t>Úpravna vody magnetická, pro potr. D 63,20 W, 230V, řídící jednotka na stěnu - NEOCEŇOVAT - zajišťuje ČEZ Energo, s.r.o.</t>
  </si>
  <si>
    <t>722235213R00</t>
  </si>
  <si>
    <t>Kohout vod.kul,vnitř.-vnitř.z., DN 15,PN 40,+120°C</t>
  </si>
  <si>
    <t>722235214R00</t>
  </si>
  <si>
    <t>Kohout vod.kul,vnitř.-vnitř.z., DN 20,PN 25,+120°C, s vypouštěním</t>
  </si>
  <si>
    <t>722235215R00</t>
  </si>
  <si>
    <t>Kohout vod.kul,vnitř.-vnitř.z.,DN 25,PN 25,+120°C, s vypouštěním</t>
  </si>
  <si>
    <t>722235216R00</t>
  </si>
  <si>
    <t>Kohout vod.kul,vnitř.-vnitř.z.,DN 32,PN 25,+120°C, s vypouštěním</t>
  </si>
  <si>
    <t>722235218R00</t>
  </si>
  <si>
    <t>Kohout vod.kul,vnitř.-vnitř.z.,DN 50,PN 20,+120°C</t>
  </si>
  <si>
    <t>722221112R00</t>
  </si>
  <si>
    <t>Kohout vypouštěcí kulový, DN 15, PN 10, +90°C</t>
  </si>
  <si>
    <t>722235716R00</t>
  </si>
  <si>
    <t>Šoupátko vod.,vnitřní závity, DN 50, PN 16,+80°C</t>
  </si>
  <si>
    <t>722235646R00</t>
  </si>
  <si>
    <t>Klapka vod.zpětná vodorovná, DN 50, PN 10, +80°C</t>
  </si>
  <si>
    <t>722235651R00</t>
  </si>
  <si>
    <t>Ventil vod.zpětný, DN 15, PN 10, +80°C</t>
  </si>
  <si>
    <t>722235692R00</t>
  </si>
  <si>
    <t>Termostatický cirkulační ventil s teploměrem DN 20, PN 16, +90°C, vč. izol. boxu</t>
  </si>
  <si>
    <t>722191131R00</t>
  </si>
  <si>
    <t>Hadice sanitární flexibilní, DN 15, délka 0,3 m</t>
  </si>
  <si>
    <t>722223181R00</t>
  </si>
  <si>
    <t>Kohout vod.kul.výtokový, DN 15, PN 10, +90°C</t>
  </si>
  <si>
    <t>722223182R00</t>
  </si>
  <si>
    <t>Kohout vod.kul.výtokový, DN 20, PN 10, +90</t>
  </si>
  <si>
    <t>722220111R00</t>
  </si>
  <si>
    <t>Nástěnka pro výtokový ventil G 1/2</t>
  </si>
  <si>
    <t>722220112R00</t>
  </si>
  <si>
    <t>Nástěnka pro výtokový ventil G 3/4</t>
  </si>
  <si>
    <t>722220121R00</t>
  </si>
  <si>
    <t>Nástěnka pro baterii G 1/2</t>
  </si>
  <si>
    <t>pár</t>
  </si>
  <si>
    <t>722190401R00</t>
  </si>
  <si>
    <t>Vyvedení a upevnění výpustek DN 15</t>
  </si>
  <si>
    <t>722190402R00</t>
  </si>
  <si>
    <t>Vyvedení a upevnění výpustek DN 20</t>
  </si>
  <si>
    <t>722172412R00</t>
  </si>
  <si>
    <t>Potrubí z PP-RCT, D 25 x 2,8 mm, SDR 9, PN 22, vč.zednických výpomocí</t>
  </si>
  <si>
    <t>722172413R00</t>
  </si>
  <si>
    <t>Potrubí z PP-RCT, D 32 x 3,6 mm, SDR 9, PN 22, vč. zednických výpomocí</t>
  </si>
  <si>
    <t>722172414R00</t>
  </si>
  <si>
    <t>Potrubí z PP-RCT, D 40 x 4,5 mm, SDR 9, PN 22</t>
  </si>
  <si>
    <t>722172415R00</t>
  </si>
  <si>
    <t>Potrubí z PP-RCT, D 50x5,6 mm, SDR 9, PN 22</t>
  </si>
  <si>
    <t>722172416R00</t>
  </si>
  <si>
    <t>Potrubí z PP-RCT, D 63x7,1 mm, SDR 9, PN 22</t>
  </si>
  <si>
    <t>722132115R00</t>
  </si>
  <si>
    <t>Potrubí ocel vně/vni pozink., DN 25</t>
  </si>
  <si>
    <t>722132116R00</t>
  </si>
  <si>
    <t>Potrubí ocel vně/vni pozink., DN 32</t>
  </si>
  <si>
    <t>722132117R00</t>
  </si>
  <si>
    <t>Potrubí ocel vně/vni pozink., DN 40</t>
  </si>
  <si>
    <t>722132118R00</t>
  </si>
  <si>
    <t>Potrubí ocel vně/vni pozink., DN 50</t>
  </si>
  <si>
    <t>722181214RT8</t>
  </si>
  <si>
    <t>Izolace návleková z pěněného PE, tl. stěny 20 mm, vnitřní průměr 25 mm</t>
  </si>
  <si>
    <t>722181214RU1</t>
  </si>
  <si>
    <t>Izolace návleková z pěněného PE, tl. stěny 20 mm, vnitřní průměr 32 mm</t>
  </si>
  <si>
    <t>722181214RU2</t>
  </si>
  <si>
    <t>Izolace návleková z pěněného PE, tl. stěny 20 mm, vnitřní průměr 35 mm</t>
  </si>
  <si>
    <t>722181214RV9</t>
  </si>
  <si>
    <t>Izolace návleková z pěněného PE, tl. stěny 20 mm, vnitřní průměr 40 mm</t>
  </si>
  <si>
    <t>722181214RW4</t>
  </si>
  <si>
    <t>Izolace návleková z pěněného PE, tl. stěny 20 mm, vnitřní průměr 48 mm</t>
  </si>
  <si>
    <t>722181214RW6</t>
  </si>
  <si>
    <t>Izolace návleková z pěněného PE, tl. stěny 20 mm, vnitřní průměr 50 mm</t>
  </si>
  <si>
    <t>722181214RY3</t>
  </si>
  <si>
    <t>Izolace návleková z pěněného PE, tl. stěny 20 mm, vnitřní průměr 63 mm</t>
  </si>
  <si>
    <t>722280106R00</t>
  </si>
  <si>
    <t>Tlaková zkouška vodovodního potrubí do DN 32</t>
  </si>
  <si>
    <t>722280107R00</t>
  </si>
  <si>
    <t>Tlaková zkouška vodovodního potrubí DN 40</t>
  </si>
  <si>
    <t>722280108R00</t>
  </si>
  <si>
    <t>Tlaková zkouška vodovodního potrubí DN 50</t>
  </si>
  <si>
    <t>722290234R00</t>
  </si>
  <si>
    <t>Proplach a dezinfekce vodovod.potrubí DN 80</t>
  </si>
  <si>
    <t>998722101R00</t>
  </si>
  <si>
    <t>Přesun hmot pro vnitřní vodovod, výšky do 6 m</t>
  </si>
  <si>
    <t>725110811R00</t>
  </si>
  <si>
    <t>Demontáž klozetů splachovacích</t>
  </si>
  <si>
    <t>725210821R00</t>
  </si>
  <si>
    <t>Demontáž umyvadel bez výtokových armatur</t>
  </si>
  <si>
    <t>725330820R00</t>
  </si>
  <si>
    <t>Demontáž výlevky diturvitové vč. splach. nádržky</t>
  </si>
  <si>
    <t>725530827R00</t>
  </si>
  <si>
    <t>Demontáž, zásobník elektrický akumulační do 1200 l</t>
  </si>
  <si>
    <t>725860811R00</t>
  </si>
  <si>
    <t>Demontáž uzávěrek zápachových jednoduchých</t>
  </si>
  <si>
    <t>725810811R00</t>
  </si>
  <si>
    <t>Demontáž ventilu výtokového nástěnného</t>
  </si>
  <si>
    <t>725820801R00</t>
  </si>
  <si>
    <t>Demontáž baterie nástěnné do G 3/4</t>
  </si>
  <si>
    <t>725590811R00</t>
  </si>
  <si>
    <t>Přesun vybour.hmot, zařizovací předměty H 6 m</t>
  </si>
  <si>
    <t>725013165R00</t>
  </si>
  <si>
    <t>Klozet kombi,nádrž s armat. odpad.svislý, bílý</t>
  </si>
  <si>
    <t>725013163R00</t>
  </si>
  <si>
    <t>Klozet kombi, nádrž s armat. odpad.vodorovný, bílý</t>
  </si>
  <si>
    <t>725017162R00</t>
  </si>
  <si>
    <t>Umyvadlo na šrouby, 55 x 45 cm, bílé, bez otvoru pro stoj. baterii</t>
  </si>
  <si>
    <t>725019101R00</t>
  </si>
  <si>
    <t>Výlevka stojící s plastovou mřížkou, bílá</t>
  </si>
  <si>
    <t>28696621R</t>
  </si>
  <si>
    <t>Nádržka splachovací plastová nízkopoložená, 3/6 l, boční přívod vody</t>
  </si>
  <si>
    <t>725119106R00</t>
  </si>
  <si>
    <t>Montáž splach.nádrží nízkopoložených s ventilem</t>
  </si>
  <si>
    <t>725980122R00</t>
  </si>
  <si>
    <t>Dvířka z plastu, 150 x 300 mm</t>
  </si>
  <si>
    <t>725814101R00</t>
  </si>
  <si>
    <t>Ventil rohový s filtrem, DN 15 x DN 10</t>
  </si>
  <si>
    <t>725814102R00</t>
  </si>
  <si>
    <t>kohout rohový kulový, DN 15 x DN 10, zpětná klapka</t>
  </si>
  <si>
    <t>725814122R00</t>
  </si>
  <si>
    <t>Ventil pračkový se zpět.klapkou, DN15 x DN20, rohový</t>
  </si>
  <si>
    <t>55144201R</t>
  </si>
  <si>
    <t>Baterie umyvadlová, nástěnná, směš., páková, chrom, připoj. rozteč 150 mm</t>
  </si>
  <si>
    <t>55145013R</t>
  </si>
  <si>
    <t>Baterie dřezová nástěnná, směš., páková, chrom, připoj. rozteč 150 mm</t>
  </si>
  <si>
    <t>725829202R00</t>
  </si>
  <si>
    <t>Montáž baterie umyv.a dřezové nástěnné</t>
  </si>
  <si>
    <t>55145009R</t>
  </si>
  <si>
    <t>Baterie sprch směš nástěnná, chrom, připoj. 150 mm, sprchový set pro baterie se spodním vývodem</t>
  </si>
  <si>
    <t>725849200R00</t>
  </si>
  <si>
    <t>Montáž baterií sprchových, nastavitelná výška</t>
  </si>
  <si>
    <t>725860109R00</t>
  </si>
  <si>
    <t>Uzávěrka zápachová umyvadlová, D 40</t>
  </si>
  <si>
    <t>725860202R00</t>
  </si>
  <si>
    <t>Zápachová uzávěrka dřezová, D 50 mm</t>
  </si>
  <si>
    <t>55162349R</t>
  </si>
  <si>
    <t>Vodní zápachová uzávěrka podomíková, DN 40, pro odkapávající kondenzát od klimatizace</t>
  </si>
  <si>
    <t>55162347R</t>
  </si>
  <si>
    <t>Vodní zápachová uzávěrka, D 40, s kuličkou,  pro kondenzát od VZT</t>
  </si>
  <si>
    <t>55162150.AR</t>
  </si>
  <si>
    <t>Nálevka se sifonem a kuličkou, D 32, držák hadiček</t>
  </si>
  <si>
    <t>725869101R00</t>
  </si>
  <si>
    <t>Montáž uzávěrek zápach. D 32</t>
  </si>
  <si>
    <t>725869204R00</t>
  </si>
  <si>
    <t>Montáž uzávěrek zápach. D 40</t>
  </si>
  <si>
    <t>725869218R00</t>
  </si>
  <si>
    <t>Montáž U-sifonu</t>
  </si>
  <si>
    <t>725860180RT1</t>
  </si>
  <si>
    <t>Sifon pračkový, D 50 mm nerezová deska, podomítková uzávěrka</t>
  </si>
  <si>
    <t>55161640R</t>
  </si>
  <si>
    <t>WC manžeta centrická</t>
  </si>
  <si>
    <t>55161656R</t>
  </si>
  <si>
    <t>WC dopojení pružné 250 - 400</t>
  </si>
  <si>
    <t>55161652R</t>
  </si>
  <si>
    <t>WC dopojení - koleno 90°</t>
  </si>
  <si>
    <t>28615442.AR</t>
  </si>
  <si>
    <t>Kus čisticí HTRE D 75 mm PP</t>
  </si>
  <si>
    <t>28615443.AR</t>
  </si>
  <si>
    <t>Kus čisticí HTRE D 110 mm PP</t>
  </si>
  <si>
    <t>28615445.AR</t>
  </si>
  <si>
    <t>Kus čisticí HTRE D 160 mm PP</t>
  </si>
  <si>
    <t>998725101R00</t>
  </si>
  <si>
    <t>Přesun hmot pro zařizovací předměty, výšky do 6 m</t>
  </si>
  <si>
    <t>767995106R00</t>
  </si>
  <si>
    <t>Výroba a montáž kov.závěsných konstr. do 250 kg</t>
  </si>
  <si>
    <t>kg</t>
  </si>
  <si>
    <t>1</t>
  </si>
  <si>
    <t>ZTI 1.Etapa - dle SoD</t>
  </si>
  <si>
    <t>-</t>
  </si>
  <si>
    <t>Pol VL01</t>
  </si>
  <si>
    <t>Zasklení na žádost investora</t>
  </si>
  <si>
    <t>kompl.</t>
  </si>
  <si>
    <t xml:space="preserve">Sklo 144,5x90,5cm - 2ks : </t>
  </si>
  <si>
    <t xml:space="preserve">Izolační sklo 4-18-drátkosklo - 115,9x125,6cm - 1ks : </t>
  </si>
  <si>
    <t>Likvidace odpadu, úklid, přesun hmot včetně dopravy : 1</t>
  </si>
  <si>
    <t>619995001</t>
  </si>
  <si>
    <t>Začištění omítek kolem oken, dveří, podlah nebo obkladů</t>
  </si>
  <si>
    <t>Sokl - 2.Etapa : 10,7</t>
  </si>
  <si>
    <t>Sokl - 3. Etapa : 230</t>
  </si>
  <si>
    <t>430321414</t>
  </si>
  <si>
    <t>Schodišťová konstrukce a rampa ze ŽB tř. C 25/30</t>
  </si>
  <si>
    <t xml:space="preserve">Dle SoD: : </t>
  </si>
  <si>
    <t xml:space="preserve">1,46*0,35*(1,8+1,6+1,8) : </t>
  </si>
  <si>
    <t xml:space="preserve">(1,46+1,15)/2*0,35*2,5*2 : </t>
  </si>
  <si>
    <t xml:space="preserve">1,15*0,35*1,5*2 : </t>
  </si>
  <si>
    <t xml:space="preserve">(1,15+0,84)/2*0,35*2,5*2 : </t>
  </si>
  <si>
    <t xml:space="preserve">0,84*0,35*1,6 : </t>
  </si>
  <si>
    <t xml:space="preserve">Rampa základ : </t>
  </si>
  <si>
    <t xml:space="preserve">(1,8+2,8+1,5+2,8)*0,32*0,2 : </t>
  </si>
  <si>
    <t xml:space="preserve">(0,3+2,8+1,5+2,8)*0,32*0,2 : </t>
  </si>
  <si>
    <t xml:space="preserve">Rampa stěny : </t>
  </si>
  <si>
    <t xml:space="preserve">(1,8+2,8+1,5+2,8)*1,9*0,12 : </t>
  </si>
  <si>
    <t xml:space="preserve">1,5*0,2*0,12 : </t>
  </si>
  <si>
    <t xml:space="preserve">Deska rampy : </t>
  </si>
  <si>
    <t>-11,469</t>
  </si>
  <si>
    <t>Skutečnost : 3,3+2,5+1,5+1,6+0,8+0,3+0,4+1,2+0,8+0,8+2,5</t>
  </si>
  <si>
    <t>430361821</t>
  </si>
  <si>
    <t>Výztuž schodišťové konstrukce a rampy betonářskou ocelí 10 505</t>
  </si>
  <si>
    <t>Roxor 10mm : (1,41*2*3+1*4)*0,64/1000</t>
  </si>
  <si>
    <t>(1,945*2*3+1*5)*0,64/1000</t>
  </si>
  <si>
    <t>430362021</t>
  </si>
  <si>
    <t>Výztuž schodišťové konstrukce a rampy svařovanými sítěmi Kari</t>
  </si>
  <si>
    <t>(1,515+0,285*2)*3,5*1,3*4,44/1000</t>
  </si>
  <si>
    <t>(1,63+0,285*2)*2,26*1,3*4,44/1000</t>
  </si>
  <si>
    <t>985331213</t>
  </si>
  <si>
    <t>Dodatečné vlepování betonářské výztuže D 12 mm do chemické malty včetně vyvrtání otvoru</t>
  </si>
  <si>
    <t>Kotvení Kari - 3ks/m : (2,3+3,5)*3*0,15</t>
  </si>
  <si>
    <t>13285291R</t>
  </si>
  <si>
    <t>Tyč žebírková pro betonářskou výztuž B500B, d 10 mm</t>
  </si>
  <si>
    <t>SPCM</t>
  </si>
  <si>
    <t>5,22*0,64*1,1/1000</t>
  </si>
  <si>
    <t>998017002</t>
  </si>
  <si>
    <t>Přesun hmot s omezením mechanizace pro budovy v do 12 m</t>
  </si>
  <si>
    <t>767995113</t>
  </si>
  <si>
    <t>Montáž atypických zámečnických konstrukcí hmotnosti do 20 kg</t>
  </si>
  <si>
    <t xml:space="preserve">"ozn.43" : </t>
  </si>
  <si>
    <t>Madlo(6) - 1,4*4,1=5,8kg : 5,8</t>
  </si>
  <si>
    <t>767995116</t>
  </si>
  <si>
    <t>Montáž atypických zámečnických konstrukcí hmotnosti do 250 kg</t>
  </si>
  <si>
    <t>Sloupek D02 - Dle SoD 9ks - skutečnosr 11ks : 3*0,8*2,978</t>
  </si>
  <si>
    <t>Plotna - 3Ks : 3*0,9</t>
  </si>
  <si>
    <t>Ocelová trubka (1) - prodloužení madla + madlo navíc - 21m : 21*4,1</t>
  </si>
  <si>
    <t>98541211.1</t>
  </si>
  <si>
    <t xml:space="preserve">Úprava stávajícího oplocení </t>
  </si>
  <si>
    <t>553000.42</t>
  </si>
  <si>
    <t>ozn.42 - ocelové zábradlí rampy a vstupních schodů viz. výkres č. D.1.1.21, povrchová úprava zinkovým žárováním včetně kotevního materiálu</t>
  </si>
  <si>
    <t>553000.43</t>
  </si>
  <si>
    <t>ozn.43 - ocelové zábradlí hlavního vstupu u schodiště viz. výkres č. D.1.1.21, povrchová úprava zinkovým žárováním včetně kotevního materiálu</t>
  </si>
  <si>
    <t>998767202R00</t>
  </si>
  <si>
    <t>Přesun hmot pro zámečnické konstr., výšky do 12 m</t>
  </si>
  <si>
    <t>Pol Vl_01</t>
  </si>
  <si>
    <t>Protipožární manžeta na svazky kabelů, průměr: 150 mm</t>
  </si>
  <si>
    <t xml:space="preserve">ks    </t>
  </si>
  <si>
    <t>Pol Vl_02</t>
  </si>
  <si>
    <t>Akrylátový protipožární tmel, použití: dilatační spáry v sádrokartonových konstrukcích nebo mezi nim  těsněni prostupů (ocelová nebo měděna potrubí) apod.</t>
  </si>
  <si>
    <t>Pol Vl_03</t>
  </si>
  <si>
    <t>Univerzální upevňovací šroub (uhlíková ocel)</t>
  </si>
  <si>
    <t>Pol Vl_04</t>
  </si>
  <si>
    <t>ID štítek / samolepka</t>
  </si>
  <si>
    <t>Pol Vl_05</t>
  </si>
  <si>
    <t>Montáž ucpávek, značení ucpávek</t>
  </si>
  <si>
    <t>Pol Vl_06</t>
  </si>
  <si>
    <t>Přípravné práce, dopravné, ostatní náklady</t>
  </si>
  <si>
    <t>5537052024Rx</t>
  </si>
  <si>
    <t>Nárožník nerez (45x45x1500mm), D+M</t>
  </si>
  <si>
    <t>RTS 22/ II</t>
  </si>
  <si>
    <t>HZS1301</t>
  </si>
  <si>
    <t>Hodinová zúčtovací sazba zedník</t>
  </si>
  <si>
    <t xml:space="preserve">hod   </t>
  </si>
  <si>
    <t>POL10_</t>
  </si>
  <si>
    <t>M.č. 119 - odbourání příčky o 20cm + montáž obkladů a dlažby včetně spárování, úklid včetně přesunu hmot : 3+3</t>
  </si>
  <si>
    <t>M.č. 132 - vybourání dvířek do kominu, zapravení otvoru včetně malby : 5</t>
  </si>
  <si>
    <t>M.č 216 - zapravení otvoru mezi zdivem a VZT potrubím : 3</t>
  </si>
  <si>
    <t>Spojovací krček - oprva špalet včetně úklidu : 16</t>
  </si>
  <si>
    <t xml:space="preserve">Havarie vodovodního potrubí: : </t>
  </si>
  <si>
    <t>odhalení potrubí, odsekaní obkladů, demontáž SDK : 6</t>
  </si>
  <si>
    <t>Oprava potrubí - instalater : 3</t>
  </si>
  <si>
    <t>Zednícké zapravení po opravě potrubí, montáž obkladů, oprava maleb, úklid : 15</t>
  </si>
  <si>
    <t>Montáž skříňky na kliče + lékárničky - 2.NP : 1</t>
  </si>
  <si>
    <t>Montáž revizních dvířek - m.č. 131 : 2*2,5</t>
  </si>
  <si>
    <t>968095001R00</t>
  </si>
  <si>
    <t>Bourání parapetů dřevěných š. do 25 cm</t>
  </si>
  <si>
    <t>M.č. 221 : 1,2*2</t>
  </si>
  <si>
    <t>76666072x</t>
  </si>
  <si>
    <t>Vyfrézování a osazení větrací mřížky na místě</t>
  </si>
  <si>
    <t>VM 400/150mm - m.č. 126, 129, 134, 136 : 1+1+1+1</t>
  </si>
  <si>
    <t>766694112</t>
  </si>
  <si>
    <t>Montáž parapetních desek dřevěných nebo plastových šířky do 30 cm délky do 1,6 m</t>
  </si>
  <si>
    <t>M.č. 221 : 2</t>
  </si>
  <si>
    <t>61144019</t>
  </si>
  <si>
    <t>koncovka k parapetu plastovému vnitřnímu 1 pár</t>
  </si>
  <si>
    <t>sada</t>
  </si>
  <si>
    <t xml:space="preserve">Pol VL01 </t>
  </si>
  <si>
    <t>D+M uzamykatelné kliky</t>
  </si>
  <si>
    <t>998766202R00</t>
  </si>
  <si>
    <t>Přesun hmot pro truhlářské konstr., výšky do 12 m</t>
  </si>
  <si>
    <t>61144400</t>
  </si>
  <si>
    <t>parapet plastový vnitřní komůrkový šíře 100 mm</t>
  </si>
  <si>
    <t>597610391</t>
  </si>
  <si>
    <t>obklad keramický - výběr dle investora</t>
  </si>
  <si>
    <t>M.č. 119 : 1</t>
  </si>
  <si>
    <t>Oranžová : 2</t>
  </si>
  <si>
    <t>597614431</t>
  </si>
  <si>
    <t>dlažba velkoformátová keramická rozm. 450x450 mm - výběr dle investora</t>
  </si>
  <si>
    <t>Dle d. listu - nad rámec SoD : 3,63</t>
  </si>
  <si>
    <t>998781102</t>
  </si>
  <si>
    <t>Přesun hmot tonážní pro obklady keramické v objektech v do 12 m</t>
  </si>
  <si>
    <t>28349010R</t>
  </si>
  <si>
    <t>Dvířka revizní plná SI 2020 rozměr 200 x 200 mm</t>
  </si>
  <si>
    <t>POL3_</t>
  </si>
  <si>
    <t>M.č.131 : 2</t>
  </si>
  <si>
    <t>24669201R</t>
  </si>
  <si>
    <t>Barva malířská bílá 1001, bal. 5 l</t>
  </si>
  <si>
    <t>l</t>
  </si>
  <si>
    <t>2834241693R</t>
  </si>
  <si>
    <t>Profil ukončovací obkladový vnější roh PVC 8 mm R=9 mm, 8 barev</t>
  </si>
  <si>
    <t>M.č. 119 : 2</t>
  </si>
  <si>
    <t>58555648R</t>
  </si>
  <si>
    <t>Malta univerzální vápenocementová KMB PROFIMIX ZM 904, M2,5</t>
  </si>
  <si>
    <t>58582202R</t>
  </si>
  <si>
    <t>Stěrka lepicí armovací PCI Multicret® DUO</t>
  </si>
  <si>
    <t>58551212R</t>
  </si>
  <si>
    <t>Omítka vápenná jemná - štuk - HASIT 160 FEIN- Kalkputz zrnitost 0 - 1.0 mm</t>
  </si>
  <si>
    <t>28375930R</t>
  </si>
  <si>
    <t>Deska fasádní polystyrenová EPS 70 F tl. 20 mm</t>
  </si>
  <si>
    <t>63127282R</t>
  </si>
  <si>
    <t>Bandáž skelná, perlinka s oky 6,5 x 6,5 mm, 50 m2</t>
  </si>
  <si>
    <t>585822034R</t>
  </si>
  <si>
    <t>Lepidlo pro obklady a dlažby PCI Pericol® FX Profi, prodloužená lepivost</t>
  </si>
  <si>
    <t>342280110RAC</t>
  </si>
  <si>
    <t>Obklad potrubí z desek sádrokartonových, na rošt kov. nosná kce, deska obyč. 12,5 mm</t>
  </si>
  <si>
    <t>Agregovaná položka</t>
  </si>
  <si>
    <t>POL2_</t>
  </si>
  <si>
    <t>1,8*2,35+0,7*2,35</t>
  </si>
  <si>
    <t>784450020RA0</t>
  </si>
  <si>
    <t>Malba ze směsi Remal, penetrace 1x, bílá 2x</t>
  </si>
  <si>
    <t>Součtová</t>
  </si>
  <si>
    <t>005231035T</t>
  </si>
  <si>
    <t>Práce malého rozsahu</t>
  </si>
  <si>
    <t>Soubor</t>
  </si>
  <si>
    <t>VRN</t>
  </si>
  <si>
    <t>POL99_2</t>
  </si>
  <si>
    <t>Demontáž + montáž rolet</t>
  </si>
  <si>
    <t>soub.</t>
  </si>
  <si>
    <t>Pol VL02</t>
  </si>
  <si>
    <t>Klika x koule k VO D+M</t>
  </si>
  <si>
    <t>Pol VL03</t>
  </si>
  <si>
    <t>Servis stávajících dveří</t>
  </si>
  <si>
    <t>Montáž nájezdového plechu včetně odmaštění a umytí + úklid : 3*2</t>
  </si>
  <si>
    <t>MAPEI ULTRABOND ECO PU 2K šedý 5 kg</t>
  </si>
  <si>
    <t>Plech 1760x300mm</t>
  </si>
  <si>
    <t>Pomocný materiál</t>
  </si>
  <si>
    <t>Ředidlo, pásky, hadry atd : 1</t>
  </si>
  <si>
    <t>5.1</t>
  </si>
  <si>
    <t>Vybudování nosných kabelových konstrukcí a tras, vč. položení a zapojení kabelů na obou koncích</t>
  </si>
  <si>
    <t>kpl</t>
  </si>
  <si>
    <t>5.2</t>
  </si>
  <si>
    <t>Demontáž a opětovná montáž periferií</t>
  </si>
  <si>
    <t>5.3</t>
  </si>
  <si>
    <t>Likvidace odpadů vzniklých při realizaci</t>
  </si>
  <si>
    <t>5.4</t>
  </si>
  <si>
    <t>Drobné stavební přípomoce (vybourání průrazů, opětovné zapravení, atd..)</t>
  </si>
  <si>
    <t>5.5</t>
  </si>
  <si>
    <t>Konfigurace a nastavení</t>
  </si>
  <si>
    <t>5.6</t>
  </si>
  <si>
    <t>Rozšíření stávajícího SW: služba ovládání dotykového kiosku (na dva roky)</t>
  </si>
  <si>
    <t>6.1</t>
  </si>
  <si>
    <t>Individuální zkoušky</t>
  </si>
  <si>
    <t>6.2</t>
  </si>
  <si>
    <t>Komplexní zkoušky</t>
  </si>
  <si>
    <t>6.3</t>
  </si>
  <si>
    <t>Zaškolení obsluhy v průběhu komplexních zkoušek</t>
  </si>
  <si>
    <t>6.4</t>
  </si>
  <si>
    <t>Vedení projektu, inženýring</t>
  </si>
  <si>
    <t>7.1</t>
  </si>
  <si>
    <t>Koordinace postupu prací s ostatními dodavateli</t>
  </si>
  <si>
    <t>7.2</t>
  </si>
  <si>
    <t>Zpracování projektové dokumentace</t>
  </si>
  <si>
    <t>7.3</t>
  </si>
  <si>
    <t>Zpracování návodů pro obsluhu</t>
  </si>
  <si>
    <t>7.4</t>
  </si>
  <si>
    <t>Revize elektro</t>
  </si>
  <si>
    <t>7.5</t>
  </si>
  <si>
    <t>Odevzdání a převzetí díla</t>
  </si>
  <si>
    <t>1.1</t>
  </si>
  <si>
    <t>objednávkový terminálvelký grafický displej - úhlopříčka 19”velmi odolné provedení - proti nárazu, prachu, vodě, páře intuitivní dotykové ovládánípro neomezený počet strávníků přehledné</t>
  </si>
  <si>
    <t>ks</t>
  </si>
  <si>
    <t>2.1</t>
  </si>
  <si>
    <t>Kvalitní stíněný kabel CAT6 s LSOH pláštěm a třídou reakce na oheň Dca s2 d2 a1, bezhalogen.</t>
  </si>
  <si>
    <t>2.2</t>
  </si>
  <si>
    <t>Kabel napájecí, laněné Cu jádro, 2x1,5mm2</t>
  </si>
  <si>
    <t>2.3</t>
  </si>
  <si>
    <t>Kabel napájecí, laněné Cu jádro, 2x2,5mm2</t>
  </si>
  <si>
    <t>3.1</t>
  </si>
  <si>
    <t>Instalační lišta vkládací 40x20mm, barva bílá</t>
  </si>
  <si>
    <t>3.2</t>
  </si>
  <si>
    <t>Instalační lišta vkládací - elektroinstalační kanál 110x70mm, barva bílá</t>
  </si>
  <si>
    <t>4.1</t>
  </si>
  <si>
    <t>Protipožární přepážka na kabely a kabelové trasy - rozsah cca. 0,1m2, včetně příslušenství</t>
  </si>
  <si>
    <t>4.2</t>
  </si>
  <si>
    <t>Drobný montážní a spojovací materiál (šrouby, hmožiny, lepidla, tmely…)</t>
  </si>
  <si>
    <t>Vybudování kabelových tras v konstrukčních příčkách včetně pokládky kabelových chrániček a zasádrování</t>
  </si>
  <si>
    <t>Demontáž a opětovná montáž zařízení v místnosti prodeje stravenek</t>
  </si>
  <si>
    <t>Úprava a zapojení konců kabelů</t>
  </si>
  <si>
    <t>3.3</t>
  </si>
  <si>
    <t>Vlnitá izolační trubka pro lehké mechanické zatížení, vyrobena se samozhášivého PVC světle šedé barvy, průměru 25mm</t>
  </si>
  <si>
    <t>3.4</t>
  </si>
  <si>
    <t>Instalační krabice pod omítku KO 125</t>
  </si>
  <si>
    <t>3.5</t>
  </si>
  <si>
    <t>Krabice univerzální KU68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</si>
</sst>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0.25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5" t="s">
        <v>24</v>
      </c>
      <c r="C2" s="116"/>
      <c r="D2" s="117" t="s">
        <v>43</v>
      </c>
      <c r="E2" s="118" t="s">
        <v>44</v>
      </c>
      <c r="F2" s="119"/>
      <c r="G2" s="119"/>
      <c r="H2" s="119"/>
      <c r="I2" s="119"/>
      <c r="J2" s="120"/>
      <c r="O2" s="1"/>
    </row>
    <row r="3" spans="1:15" ht="27" hidden="1" customHeight="1" x14ac:dyDescent="0.25">
      <c r="A3" s="2"/>
      <c r="B3" s="121"/>
      <c r="C3" s="116"/>
      <c r="D3" s="122"/>
      <c r="E3" s="123"/>
      <c r="F3" s="124"/>
      <c r="G3" s="124"/>
      <c r="H3" s="124"/>
      <c r="I3" s="124"/>
      <c r="J3" s="125"/>
    </row>
    <row r="4" spans="1:15" ht="23.25" customHeight="1" x14ac:dyDescent="0.25">
      <c r="A4" s="2"/>
      <c r="B4" s="126"/>
      <c r="C4" s="127"/>
      <c r="D4" s="128"/>
      <c r="E4" s="129"/>
      <c r="F4" s="129"/>
      <c r="G4" s="129"/>
      <c r="H4" s="129"/>
      <c r="I4" s="129"/>
      <c r="J4" s="130"/>
    </row>
    <row r="5" spans="1:15" ht="24" customHeight="1" x14ac:dyDescent="0.25">
      <c r="A5" s="2"/>
      <c r="B5" s="31" t="s">
        <v>23</v>
      </c>
      <c r="D5" s="96"/>
      <c r="E5" s="97"/>
      <c r="F5" s="97"/>
      <c r="G5" s="97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8"/>
      <c r="F6" s="98"/>
      <c r="G6" s="98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9"/>
      <c r="F7" s="100"/>
      <c r="G7" s="10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88"/>
      <c r="E11" s="88"/>
      <c r="F11" s="88"/>
      <c r="G11" s="88"/>
      <c r="H11" s="18" t="s">
        <v>42</v>
      </c>
      <c r="I11" s="22"/>
      <c r="J11" s="8"/>
    </row>
    <row r="12" spans="1:15" ht="15.75" customHeight="1" x14ac:dyDescent="0.25">
      <c r="A12" s="2"/>
      <c r="B12" s="28"/>
      <c r="C12" s="55"/>
      <c r="D12" s="93"/>
      <c r="E12" s="93"/>
      <c r="F12" s="93"/>
      <c r="G12" s="93"/>
      <c r="H12" s="18" t="s">
        <v>36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94"/>
      <c r="F13" s="95"/>
      <c r="G13" s="9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9"/>
      <c r="H15" s="89"/>
      <c r="I15" s="89" t="s">
        <v>31</v>
      </c>
      <c r="J15" s="90"/>
    </row>
    <row r="16" spans="1:15" ht="23.25" customHeight="1" x14ac:dyDescent="0.25">
      <c r="A16" s="192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v>-289703.59000000003</v>
      </c>
      <c r="J16" s="85"/>
    </row>
    <row r="17" spans="1:10" ht="23.25" customHeight="1" x14ac:dyDescent="0.25">
      <c r="A17" s="192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v>345050.16</v>
      </c>
      <c r="J17" s="85"/>
    </row>
    <row r="18" spans="1:10" ht="23.25" customHeight="1" x14ac:dyDescent="0.25">
      <c r="A18" s="192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v>0</v>
      </c>
      <c r="J18" s="85"/>
    </row>
    <row r="19" spans="1:10" ht="23.25" customHeight="1" x14ac:dyDescent="0.25">
      <c r="A19" s="192" t="s">
        <v>132</v>
      </c>
      <c r="B19" s="38" t="s">
        <v>29</v>
      </c>
      <c r="C19" s="62"/>
      <c r="D19" s="63"/>
      <c r="E19" s="83"/>
      <c r="F19" s="84"/>
      <c r="G19" s="83"/>
      <c r="H19" s="84"/>
      <c r="I19" s="83">
        <v>-161556.12</v>
      </c>
      <c r="J19" s="85"/>
    </row>
    <row r="20" spans="1:10" ht="23.25" customHeight="1" x14ac:dyDescent="0.25">
      <c r="A20" s="192" t="s">
        <v>133</v>
      </c>
      <c r="B20" s="38" t="s">
        <v>30</v>
      </c>
      <c r="C20" s="62"/>
      <c r="D20" s="63"/>
      <c r="E20" s="83"/>
      <c r="F20" s="84"/>
      <c r="G20" s="83"/>
      <c r="H20" s="84"/>
      <c r="I20" s="83"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-106209.55000000005</v>
      </c>
      <c r="J21" s="106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04">
        <v>0</v>
      </c>
      <c r="H23" s="105"/>
      <c r="I23" s="105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02">
        <v>0</v>
      </c>
      <c r="H24" s="103"/>
      <c r="I24" s="103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04">
        <v>-106209.55</v>
      </c>
      <c r="H25" s="105"/>
      <c r="I25" s="105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v>-22304.01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82"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1" t="s">
        <v>25</v>
      </c>
      <c r="C28" s="162"/>
      <c r="D28" s="162"/>
      <c r="E28" s="163"/>
      <c r="F28" s="164"/>
      <c r="G28" s="165">
        <v>-106209.55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/>
      <c r="B29" s="161" t="s">
        <v>37</v>
      </c>
      <c r="C29" s="168"/>
      <c r="D29" s="168"/>
      <c r="E29" s="168"/>
      <c r="F29" s="169"/>
      <c r="G29" s="165">
        <v>-128513.56</v>
      </c>
      <c r="H29" s="165"/>
      <c r="I29" s="165"/>
      <c r="J29" s="170" t="s">
        <v>74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7"/>
      <c r="E34" s="108"/>
      <c r="G34" s="109"/>
      <c r="H34" s="110"/>
      <c r="I34" s="110"/>
      <c r="J34" s="25"/>
    </row>
    <row r="35" spans="1:10" ht="12.75" customHeight="1" x14ac:dyDescent="0.25">
      <c r="A35" s="2"/>
      <c r="B35" s="2"/>
      <c r="D35" s="101" t="s">
        <v>2</v>
      </c>
      <c r="E35" s="10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3" t="s">
        <v>17</v>
      </c>
      <c r="C37" s="134"/>
      <c r="D37" s="134"/>
      <c r="E37" s="134"/>
      <c r="F37" s="135"/>
      <c r="G37" s="135"/>
      <c r="H37" s="135"/>
      <c r="I37" s="135"/>
      <c r="J37" s="136"/>
    </row>
    <row r="38" spans="1:10" ht="25.5" customHeight="1" x14ac:dyDescent="0.25">
      <c r="A38" s="132" t="s">
        <v>39</v>
      </c>
      <c r="B38" s="137" t="s">
        <v>18</v>
      </c>
      <c r="C38" s="138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0" t="s">
        <v>1</v>
      </c>
      <c r="J38" s="141" t="s">
        <v>0</v>
      </c>
    </row>
    <row r="39" spans="1:10" ht="25.5" hidden="1" customHeight="1" x14ac:dyDescent="0.25">
      <c r="A39" s="132">
        <v>1</v>
      </c>
      <c r="B39" s="142" t="s">
        <v>45</v>
      </c>
      <c r="C39" s="143"/>
      <c r="D39" s="143"/>
      <c r="E39" s="143"/>
      <c r="F39" s="144">
        <v>0</v>
      </c>
      <c r="G39" s="145">
        <v>-106209.55</v>
      </c>
      <c r="H39" s="146">
        <v>-22304</v>
      </c>
      <c r="I39" s="146">
        <v>-128513.55</v>
      </c>
      <c r="J39" s="147">
        <f>IF(_xlfn.SINGLE(CenaCelkemVypocet)=0,"",I39/_xlfn.SINGLE(CenaCelkemVypocet)*100)</f>
        <v>100</v>
      </c>
    </row>
    <row r="40" spans="1:10" ht="25.5" customHeight="1" x14ac:dyDescent="0.25">
      <c r="A40" s="132">
        <v>2</v>
      </c>
      <c r="B40" s="148" t="s">
        <v>46</v>
      </c>
      <c r="C40" s="149" t="s">
        <v>47</v>
      </c>
      <c r="D40" s="149"/>
      <c r="E40" s="149"/>
      <c r="F40" s="150">
        <v>0</v>
      </c>
      <c r="G40" s="151">
        <v>-106209.55</v>
      </c>
      <c r="H40" s="151">
        <v>-22304</v>
      </c>
      <c r="I40" s="151">
        <v>-128513.55</v>
      </c>
      <c r="J40" s="152">
        <f>IF(_xlfn.SINGLE(CenaCelkemVypocet)=0,"",I40/_xlfn.SINGLE(CenaCelkemVypocet)*100)</f>
        <v>100</v>
      </c>
    </row>
    <row r="41" spans="1:10" ht="25.5" customHeight="1" x14ac:dyDescent="0.25">
      <c r="A41" s="132">
        <v>3</v>
      </c>
      <c r="B41" s="153" t="s">
        <v>48</v>
      </c>
      <c r="C41" s="143" t="s">
        <v>49</v>
      </c>
      <c r="D41" s="143"/>
      <c r="E41" s="143"/>
      <c r="F41" s="154">
        <v>0</v>
      </c>
      <c r="G41" s="146">
        <v>77497.539999999994</v>
      </c>
      <c r="H41" s="146">
        <v>16274.48</v>
      </c>
      <c r="I41" s="146">
        <v>93772.02</v>
      </c>
      <c r="J41" s="147">
        <f>IF(_xlfn.SINGLE(CenaCelkemVypocet)=0,"",I41/_xlfn.SINGLE(CenaCelkemVypocet)*100)</f>
        <v>-72.966640482657269</v>
      </c>
    </row>
    <row r="42" spans="1:10" ht="25.5" customHeight="1" x14ac:dyDescent="0.25">
      <c r="A42" s="132">
        <v>3</v>
      </c>
      <c r="B42" s="153" t="s">
        <v>50</v>
      </c>
      <c r="C42" s="143" t="s">
        <v>51</v>
      </c>
      <c r="D42" s="143"/>
      <c r="E42" s="143"/>
      <c r="F42" s="154">
        <v>0</v>
      </c>
      <c r="G42" s="146">
        <v>-90100</v>
      </c>
      <c r="H42" s="146">
        <v>-18921</v>
      </c>
      <c r="I42" s="146">
        <v>-109021</v>
      </c>
      <c r="J42" s="147">
        <f>IF(_xlfn.SINGLE(CenaCelkemVypocet)=0,"",I42/_xlfn.SINGLE(CenaCelkemVypocet)*100)</f>
        <v>84.832299784730864</v>
      </c>
    </row>
    <row r="43" spans="1:10" ht="25.5" customHeight="1" x14ac:dyDescent="0.25">
      <c r="A43" s="132">
        <v>3</v>
      </c>
      <c r="B43" s="153" t="s">
        <v>52</v>
      </c>
      <c r="C43" s="143" t="s">
        <v>53</v>
      </c>
      <c r="D43" s="143"/>
      <c r="E43" s="143"/>
      <c r="F43" s="154">
        <v>0</v>
      </c>
      <c r="G43" s="146">
        <v>78663.66</v>
      </c>
      <c r="H43" s="146">
        <v>16519.37</v>
      </c>
      <c r="I43" s="146">
        <v>95183.03</v>
      </c>
      <c r="J43" s="147">
        <f>IF(_xlfn.SINGLE(CenaCelkemVypocet)=0,"",I43/_xlfn.SINGLE(CenaCelkemVypocet)*100)</f>
        <v>-74.064586963787079</v>
      </c>
    </row>
    <row r="44" spans="1:10" ht="25.5" customHeight="1" x14ac:dyDescent="0.25">
      <c r="A44" s="132">
        <v>3</v>
      </c>
      <c r="B44" s="153" t="s">
        <v>54</v>
      </c>
      <c r="C44" s="143" t="s">
        <v>55</v>
      </c>
      <c r="D44" s="143"/>
      <c r="E44" s="143"/>
      <c r="F44" s="154">
        <v>0</v>
      </c>
      <c r="G44" s="146">
        <v>17850</v>
      </c>
      <c r="H44" s="146">
        <v>3748.5</v>
      </c>
      <c r="I44" s="146">
        <v>21598.5</v>
      </c>
      <c r="J44" s="147">
        <f>IF(_xlfn.SINGLE(CenaCelkemVypocet)=0,"",I44/_xlfn.SINGLE(CenaCelkemVypocet)*100)</f>
        <v>-16.806399013956117</v>
      </c>
    </row>
    <row r="45" spans="1:10" ht="25.5" customHeight="1" x14ac:dyDescent="0.25">
      <c r="A45" s="132">
        <v>3</v>
      </c>
      <c r="B45" s="153" t="s">
        <v>56</v>
      </c>
      <c r="C45" s="143" t="s">
        <v>57</v>
      </c>
      <c r="D45" s="143"/>
      <c r="E45" s="143"/>
      <c r="F45" s="154">
        <v>0</v>
      </c>
      <c r="G45" s="146">
        <v>52139.63</v>
      </c>
      <c r="H45" s="146">
        <v>10949.32</v>
      </c>
      <c r="I45" s="146">
        <v>63088.95</v>
      </c>
      <c r="J45" s="147">
        <f>IF(_xlfn.SINGLE(CenaCelkemVypocet)=0,"",I45/_xlfn.SINGLE(CenaCelkemVypocet)*100)</f>
        <v>-49.091282592380331</v>
      </c>
    </row>
    <row r="46" spans="1:10" ht="25.5" customHeight="1" x14ac:dyDescent="0.25">
      <c r="A46" s="132">
        <v>3</v>
      </c>
      <c r="B46" s="153" t="s">
        <v>58</v>
      </c>
      <c r="C46" s="143" t="s">
        <v>59</v>
      </c>
      <c r="D46" s="143"/>
      <c r="E46" s="143"/>
      <c r="F46" s="154">
        <v>0</v>
      </c>
      <c r="G46" s="146">
        <v>89947.6</v>
      </c>
      <c r="H46" s="146">
        <v>18889</v>
      </c>
      <c r="I46" s="146">
        <v>108836.6</v>
      </c>
      <c r="J46" s="147">
        <f>IF(_xlfn.SINGLE(CenaCelkemVypocet)=0,"",I46/_xlfn.SINGLE(CenaCelkemVypocet)*100)</f>
        <v>-84.688812969527334</v>
      </c>
    </row>
    <row r="47" spans="1:10" ht="25.5" customHeight="1" x14ac:dyDescent="0.25">
      <c r="A47" s="132">
        <v>3</v>
      </c>
      <c r="B47" s="153" t="s">
        <v>60</v>
      </c>
      <c r="C47" s="143" t="s">
        <v>61</v>
      </c>
      <c r="D47" s="143"/>
      <c r="E47" s="143"/>
      <c r="F47" s="154">
        <v>0</v>
      </c>
      <c r="G47" s="146">
        <v>14680</v>
      </c>
      <c r="H47" s="146">
        <v>3082.8</v>
      </c>
      <c r="I47" s="146">
        <v>17762.8</v>
      </c>
      <c r="J47" s="147">
        <f>IF(_xlfn.SINGLE(CenaCelkemVypocet)=0,"",I47/_xlfn.SINGLE(CenaCelkemVypocet)*100)</f>
        <v>-13.821733194670911</v>
      </c>
    </row>
    <row r="48" spans="1:10" ht="25.5" customHeight="1" x14ac:dyDescent="0.25">
      <c r="A48" s="132">
        <v>3</v>
      </c>
      <c r="B48" s="153" t="s">
        <v>62</v>
      </c>
      <c r="C48" s="143" t="s">
        <v>63</v>
      </c>
      <c r="D48" s="143"/>
      <c r="E48" s="143"/>
      <c r="F48" s="154">
        <v>0</v>
      </c>
      <c r="G48" s="146">
        <v>44054.55</v>
      </c>
      <c r="H48" s="146">
        <v>9251.4599999999991</v>
      </c>
      <c r="I48" s="146">
        <v>53306.01</v>
      </c>
      <c r="J48" s="147">
        <f>IF(_xlfn.SINGLE(CenaCelkemVypocet)=0,"",I48/_xlfn.SINGLE(CenaCelkemVypocet)*100)</f>
        <v>-41.478902419239063</v>
      </c>
    </row>
    <row r="49" spans="1:10" ht="25.5" customHeight="1" x14ac:dyDescent="0.25">
      <c r="A49" s="132">
        <v>3</v>
      </c>
      <c r="B49" s="153" t="s">
        <v>64</v>
      </c>
      <c r="C49" s="143" t="s">
        <v>65</v>
      </c>
      <c r="D49" s="143"/>
      <c r="E49" s="143"/>
      <c r="F49" s="154">
        <v>0</v>
      </c>
      <c r="G49" s="146">
        <v>8828.4699999999993</v>
      </c>
      <c r="H49" s="146">
        <v>1853.98</v>
      </c>
      <c r="I49" s="146">
        <v>10682.45</v>
      </c>
      <c r="J49" s="147">
        <f>IF(_xlfn.SINGLE(CenaCelkemVypocet)=0,"",I49/_xlfn.SINGLE(CenaCelkemVypocet)*100)</f>
        <v>-8.3123141489749521</v>
      </c>
    </row>
    <row r="50" spans="1:10" ht="25.5" customHeight="1" x14ac:dyDescent="0.25">
      <c r="A50" s="132">
        <v>3</v>
      </c>
      <c r="B50" s="153" t="s">
        <v>66</v>
      </c>
      <c r="C50" s="143" t="s">
        <v>67</v>
      </c>
      <c r="D50" s="143"/>
      <c r="E50" s="143"/>
      <c r="F50" s="154">
        <v>0</v>
      </c>
      <c r="G50" s="146">
        <v>11950</v>
      </c>
      <c r="H50" s="146">
        <v>2509.5</v>
      </c>
      <c r="I50" s="146">
        <v>14459.5</v>
      </c>
      <c r="J50" s="147">
        <f>IF(_xlfn.SINGLE(CenaCelkemVypocet)=0,"",I50/_xlfn.SINGLE(CenaCelkemVypocet)*100)</f>
        <v>-11.251342757242329</v>
      </c>
    </row>
    <row r="51" spans="1:10" ht="25.5" customHeight="1" x14ac:dyDescent="0.25">
      <c r="A51" s="132">
        <v>3</v>
      </c>
      <c r="B51" s="153" t="s">
        <v>46</v>
      </c>
      <c r="C51" s="143" t="s">
        <v>68</v>
      </c>
      <c r="D51" s="143"/>
      <c r="E51" s="143"/>
      <c r="F51" s="154">
        <v>0</v>
      </c>
      <c r="G51" s="146">
        <v>7615</v>
      </c>
      <c r="H51" s="146">
        <v>1599.15</v>
      </c>
      <c r="I51" s="146">
        <v>9214.15</v>
      </c>
      <c r="J51" s="147">
        <f>IF(_xlfn.SINGLE(CenaCelkemVypocet)=0,"",I51/_xlfn.SINGLE(CenaCelkemVypocet)*100)</f>
        <v>-7.1697887109958431</v>
      </c>
    </row>
    <row r="52" spans="1:10" ht="25.5" customHeight="1" x14ac:dyDescent="0.25">
      <c r="A52" s="132">
        <v>3</v>
      </c>
      <c r="B52" s="153" t="s">
        <v>69</v>
      </c>
      <c r="C52" s="143" t="s">
        <v>70</v>
      </c>
      <c r="D52" s="143"/>
      <c r="E52" s="143"/>
      <c r="F52" s="154">
        <v>0</v>
      </c>
      <c r="G52" s="146">
        <v>-396281</v>
      </c>
      <c r="H52" s="146">
        <v>-83219.009999999995</v>
      </c>
      <c r="I52" s="146">
        <v>-479500.01</v>
      </c>
      <c r="J52" s="147">
        <f>IF(_xlfn.SINGLE(CenaCelkemVypocet)=0,"",I52/_xlfn.SINGLE(CenaCelkemVypocet)*100)</f>
        <v>373.11241499437216</v>
      </c>
    </row>
    <row r="53" spans="1:10" ht="25.5" customHeight="1" x14ac:dyDescent="0.25">
      <c r="A53" s="132">
        <v>3</v>
      </c>
      <c r="B53" s="153" t="s">
        <v>71</v>
      </c>
      <c r="C53" s="143" t="s">
        <v>72</v>
      </c>
      <c r="D53" s="143"/>
      <c r="E53" s="143"/>
      <c r="F53" s="154">
        <v>0</v>
      </c>
      <c r="G53" s="146">
        <v>-23055</v>
      </c>
      <c r="H53" s="146">
        <v>-4841.55</v>
      </c>
      <c r="I53" s="146">
        <v>-27896.55</v>
      </c>
      <c r="J53" s="147">
        <f>IF(_xlfn.SINGLE(CenaCelkemVypocet)=0,"",I53/_xlfn.SINGLE(CenaCelkemVypocet)*100)</f>
        <v>21.707088474328192</v>
      </c>
    </row>
    <row r="54" spans="1:10" ht="25.5" customHeight="1" x14ac:dyDescent="0.25">
      <c r="A54" s="132"/>
      <c r="B54" s="155" t="s">
        <v>73</v>
      </c>
      <c r="C54" s="156"/>
      <c r="D54" s="156"/>
      <c r="E54" s="157"/>
      <c r="F54" s="158">
        <f>SUMIF(A39:A53,"=1",F39:F53)</f>
        <v>0</v>
      </c>
      <c r="G54" s="159">
        <f>SUMIF(A39:A53,"=1",G39:G53)</f>
        <v>-106209.55</v>
      </c>
      <c r="H54" s="159">
        <f>SUMIF(A39:A53,"=1",H39:H53)</f>
        <v>-22304</v>
      </c>
      <c r="I54" s="159">
        <f>SUMIF(A39:A53,"=1",I39:I53)</f>
        <v>-128513.55</v>
      </c>
      <c r="J54" s="160">
        <f>SUMIF(A39:A53,"=1",J39:J53)</f>
        <v>100</v>
      </c>
    </row>
    <row r="58" spans="1:10" ht="15.6" x14ac:dyDescent="0.3">
      <c r="B58" s="171" t="s">
        <v>75</v>
      </c>
    </row>
    <row r="60" spans="1:10" ht="25.5" customHeight="1" x14ac:dyDescent="0.25">
      <c r="A60" s="173"/>
      <c r="B60" s="176" t="s">
        <v>18</v>
      </c>
      <c r="C60" s="176" t="s">
        <v>6</v>
      </c>
      <c r="D60" s="177"/>
      <c r="E60" s="177"/>
      <c r="F60" s="178" t="s">
        <v>76</v>
      </c>
      <c r="G60" s="178"/>
      <c r="H60" s="178"/>
      <c r="I60" s="178" t="s">
        <v>31</v>
      </c>
      <c r="J60" s="178" t="s">
        <v>0</v>
      </c>
    </row>
    <row r="61" spans="1:10" ht="36.75" customHeight="1" x14ac:dyDescent="0.25">
      <c r="A61" s="174"/>
      <c r="B61" s="179" t="s">
        <v>77</v>
      </c>
      <c r="C61" s="180" t="s">
        <v>78</v>
      </c>
      <c r="D61" s="181"/>
      <c r="E61" s="181"/>
      <c r="F61" s="190" t="s">
        <v>26</v>
      </c>
      <c r="G61" s="182"/>
      <c r="H61" s="182"/>
      <c r="I61" s="182">
        <v>-419336</v>
      </c>
      <c r="J61" s="187">
        <f>IF(I90=0,"",I61/I90*100)</f>
        <v>394.81948657159353</v>
      </c>
    </row>
    <row r="62" spans="1:10" ht="36.75" customHeight="1" x14ac:dyDescent="0.25">
      <c r="A62" s="174"/>
      <c r="B62" s="179" t="s">
        <v>79</v>
      </c>
      <c r="C62" s="180" t="s">
        <v>80</v>
      </c>
      <c r="D62" s="181"/>
      <c r="E62" s="181"/>
      <c r="F62" s="190" t="s">
        <v>26</v>
      </c>
      <c r="G62" s="182"/>
      <c r="H62" s="182"/>
      <c r="I62" s="182">
        <v>-73140</v>
      </c>
      <c r="J62" s="187">
        <f>IF(I90=0,"",I62/I90*100)</f>
        <v>68.863863936905858</v>
      </c>
    </row>
    <row r="63" spans="1:10" ht="36.75" customHeight="1" x14ac:dyDescent="0.25">
      <c r="A63" s="174"/>
      <c r="B63" s="179" t="s">
        <v>81</v>
      </c>
      <c r="C63" s="180" t="s">
        <v>82</v>
      </c>
      <c r="D63" s="181"/>
      <c r="E63" s="181"/>
      <c r="F63" s="190" t="s">
        <v>26</v>
      </c>
      <c r="G63" s="182"/>
      <c r="H63" s="182"/>
      <c r="I63" s="182">
        <v>-16960</v>
      </c>
      <c r="J63" s="187">
        <f>IF(I90=0,"",I63/I90*100)</f>
        <v>15.968432217253531</v>
      </c>
    </row>
    <row r="64" spans="1:10" ht="36.75" customHeight="1" x14ac:dyDescent="0.25">
      <c r="A64" s="174"/>
      <c r="B64" s="179" t="s">
        <v>83</v>
      </c>
      <c r="C64" s="180" t="s">
        <v>84</v>
      </c>
      <c r="D64" s="181"/>
      <c r="E64" s="181"/>
      <c r="F64" s="190" t="s">
        <v>26</v>
      </c>
      <c r="G64" s="182"/>
      <c r="H64" s="182"/>
      <c r="I64" s="182">
        <v>6562.38</v>
      </c>
      <c r="J64" s="187">
        <f>IF(I90=0,"",I64/I90*100)</f>
        <v>-6.1787099182700604</v>
      </c>
    </row>
    <row r="65" spans="1:10" ht="36.75" customHeight="1" x14ac:dyDescent="0.25">
      <c r="A65" s="174"/>
      <c r="B65" s="179" t="s">
        <v>85</v>
      </c>
      <c r="C65" s="180" t="s">
        <v>86</v>
      </c>
      <c r="D65" s="181"/>
      <c r="E65" s="181"/>
      <c r="F65" s="190" t="s">
        <v>26</v>
      </c>
      <c r="G65" s="182"/>
      <c r="H65" s="182"/>
      <c r="I65" s="182">
        <v>40204.870000000003</v>
      </c>
      <c r="J65" s="187">
        <f>IF(I90=0,"",I65/I90*100)</f>
        <v>-37.854288997552473</v>
      </c>
    </row>
    <row r="66" spans="1:10" ht="36.75" customHeight="1" x14ac:dyDescent="0.25">
      <c r="A66" s="174"/>
      <c r="B66" s="179" t="s">
        <v>87</v>
      </c>
      <c r="C66" s="180" t="s">
        <v>88</v>
      </c>
      <c r="D66" s="181"/>
      <c r="E66" s="181"/>
      <c r="F66" s="190" t="s">
        <v>26</v>
      </c>
      <c r="G66" s="182"/>
      <c r="H66" s="182"/>
      <c r="I66" s="182">
        <v>70954.86</v>
      </c>
      <c r="J66" s="187">
        <f>IF(I90=0,"",I66/I90*100)</f>
        <v>-66.806478325160015</v>
      </c>
    </row>
    <row r="67" spans="1:10" ht="36.75" customHeight="1" x14ac:dyDescent="0.25">
      <c r="A67" s="174"/>
      <c r="B67" s="179" t="s">
        <v>89</v>
      </c>
      <c r="C67" s="180" t="s">
        <v>90</v>
      </c>
      <c r="D67" s="181"/>
      <c r="E67" s="181"/>
      <c r="F67" s="190" t="s">
        <v>26</v>
      </c>
      <c r="G67" s="182"/>
      <c r="H67" s="182"/>
      <c r="I67" s="182">
        <v>51269.1</v>
      </c>
      <c r="J67" s="187">
        <f>IF(I90=0,"",I67/I90*100)</f>
        <v>-48.271647888537323</v>
      </c>
    </row>
    <row r="68" spans="1:10" ht="36.75" customHeight="1" x14ac:dyDescent="0.25">
      <c r="A68" s="174"/>
      <c r="B68" s="179" t="s">
        <v>91</v>
      </c>
      <c r="C68" s="180" t="s">
        <v>92</v>
      </c>
      <c r="D68" s="181"/>
      <c r="E68" s="181"/>
      <c r="F68" s="190" t="s">
        <v>26</v>
      </c>
      <c r="G68" s="182"/>
      <c r="H68" s="182"/>
      <c r="I68" s="182">
        <v>0</v>
      </c>
      <c r="J68" s="187">
        <f>IF(I90=0,"",I68/I90*100)</f>
        <v>0</v>
      </c>
    </row>
    <row r="69" spans="1:10" ht="36.75" customHeight="1" x14ac:dyDescent="0.25">
      <c r="A69" s="174"/>
      <c r="B69" s="179" t="s">
        <v>91</v>
      </c>
      <c r="C69" s="180" t="s">
        <v>93</v>
      </c>
      <c r="D69" s="181"/>
      <c r="E69" s="181"/>
      <c r="F69" s="190" t="s">
        <v>26</v>
      </c>
      <c r="G69" s="182"/>
      <c r="H69" s="182"/>
      <c r="I69" s="182">
        <v>5072</v>
      </c>
      <c r="J69" s="187">
        <f>IF(I90=0,"",I69/I90*100)</f>
        <v>-4.7754651064805369</v>
      </c>
    </row>
    <row r="70" spans="1:10" ht="36.75" customHeight="1" x14ac:dyDescent="0.25">
      <c r="A70" s="174"/>
      <c r="B70" s="179" t="s">
        <v>94</v>
      </c>
      <c r="C70" s="180" t="s">
        <v>95</v>
      </c>
      <c r="D70" s="181"/>
      <c r="E70" s="181"/>
      <c r="F70" s="190" t="s">
        <v>26</v>
      </c>
      <c r="G70" s="182"/>
      <c r="H70" s="182"/>
      <c r="I70" s="182">
        <v>0</v>
      </c>
      <c r="J70" s="187">
        <f>IF(I90=0,"",I70/I90*100)</f>
        <v>0</v>
      </c>
    </row>
    <row r="71" spans="1:10" ht="36.75" customHeight="1" x14ac:dyDescent="0.25">
      <c r="A71" s="174"/>
      <c r="B71" s="179" t="s">
        <v>96</v>
      </c>
      <c r="C71" s="180" t="s">
        <v>97</v>
      </c>
      <c r="D71" s="181"/>
      <c r="E71" s="181"/>
      <c r="F71" s="190" t="s">
        <v>26</v>
      </c>
      <c r="G71" s="182"/>
      <c r="H71" s="182"/>
      <c r="I71" s="182">
        <v>3898.15</v>
      </c>
      <c r="J71" s="187">
        <f>IF(I90=0,"",I71/I90*100)</f>
        <v>-3.6702443424343665</v>
      </c>
    </row>
    <row r="72" spans="1:10" ht="36.75" customHeight="1" x14ac:dyDescent="0.25">
      <c r="A72" s="174"/>
      <c r="B72" s="179" t="s">
        <v>98</v>
      </c>
      <c r="C72" s="180" t="s">
        <v>99</v>
      </c>
      <c r="D72" s="181"/>
      <c r="E72" s="181"/>
      <c r="F72" s="190" t="s">
        <v>26</v>
      </c>
      <c r="G72" s="182"/>
      <c r="H72" s="182"/>
      <c r="I72" s="182">
        <v>27060</v>
      </c>
      <c r="J72" s="187">
        <f>IF(I90=0,"",I72/I90*100)</f>
        <v>-25.477934893801919</v>
      </c>
    </row>
    <row r="73" spans="1:10" ht="36.75" customHeight="1" x14ac:dyDescent="0.25">
      <c r="A73" s="174"/>
      <c r="B73" s="179" t="s">
        <v>100</v>
      </c>
      <c r="C73" s="180" t="s">
        <v>101</v>
      </c>
      <c r="D73" s="181"/>
      <c r="E73" s="181"/>
      <c r="F73" s="190" t="s">
        <v>26</v>
      </c>
      <c r="G73" s="182"/>
      <c r="H73" s="182"/>
      <c r="I73" s="182">
        <v>95.04</v>
      </c>
      <c r="J73" s="187">
        <f>IF(I90=0,"",I73/I90*100)</f>
        <v>-8.9483478651401868E-2</v>
      </c>
    </row>
    <row r="74" spans="1:10" ht="36.75" customHeight="1" x14ac:dyDescent="0.25">
      <c r="A74" s="174"/>
      <c r="B74" s="179" t="s">
        <v>102</v>
      </c>
      <c r="C74" s="180" t="s">
        <v>103</v>
      </c>
      <c r="D74" s="181"/>
      <c r="E74" s="181"/>
      <c r="F74" s="190" t="s">
        <v>26</v>
      </c>
      <c r="G74" s="182"/>
      <c r="H74" s="182"/>
      <c r="I74" s="182">
        <v>0</v>
      </c>
      <c r="J74" s="187">
        <f>IF(I90=0,"",I74/I90*100)</f>
        <v>0</v>
      </c>
    </row>
    <row r="75" spans="1:10" ht="36.75" customHeight="1" x14ac:dyDescent="0.25">
      <c r="A75" s="174"/>
      <c r="B75" s="179" t="s">
        <v>104</v>
      </c>
      <c r="C75" s="180" t="s">
        <v>105</v>
      </c>
      <c r="D75" s="181"/>
      <c r="E75" s="181"/>
      <c r="F75" s="190" t="s">
        <v>26</v>
      </c>
      <c r="G75" s="182"/>
      <c r="H75" s="182"/>
      <c r="I75" s="182">
        <v>0</v>
      </c>
      <c r="J75" s="187">
        <f>IF(I90=0,"",I75/I90*100)</f>
        <v>0</v>
      </c>
    </row>
    <row r="76" spans="1:10" ht="36.75" customHeight="1" x14ac:dyDescent="0.25">
      <c r="A76" s="174"/>
      <c r="B76" s="179" t="s">
        <v>106</v>
      </c>
      <c r="C76" s="180" t="s">
        <v>107</v>
      </c>
      <c r="D76" s="181"/>
      <c r="E76" s="181"/>
      <c r="F76" s="190" t="s">
        <v>26</v>
      </c>
      <c r="G76" s="182"/>
      <c r="H76" s="182"/>
      <c r="I76" s="182">
        <v>14616.01</v>
      </c>
      <c r="J76" s="187">
        <f>IF(I90=0,"",I76/I90*100)</f>
        <v>-13.761483783708714</v>
      </c>
    </row>
    <row r="77" spans="1:10" ht="36.75" customHeight="1" x14ac:dyDescent="0.25">
      <c r="A77" s="174"/>
      <c r="B77" s="179" t="s">
        <v>108</v>
      </c>
      <c r="C77" s="180" t="s">
        <v>109</v>
      </c>
      <c r="D77" s="181"/>
      <c r="E77" s="181"/>
      <c r="F77" s="190" t="s">
        <v>27</v>
      </c>
      <c r="G77" s="182"/>
      <c r="H77" s="182"/>
      <c r="I77" s="182">
        <v>0</v>
      </c>
      <c r="J77" s="187">
        <f>IF(I90=0,"",I77/I90*100)</f>
        <v>0</v>
      </c>
    </row>
    <row r="78" spans="1:10" ht="36.75" customHeight="1" x14ac:dyDescent="0.25">
      <c r="A78" s="174"/>
      <c r="B78" s="179" t="s">
        <v>110</v>
      </c>
      <c r="C78" s="180" t="s">
        <v>111</v>
      </c>
      <c r="D78" s="181"/>
      <c r="E78" s="181"/>
      <c r="F78" s="190" t="s">
        <v>27</v>
      </c>
      <c r="G78" s="182"/>
      <c r="H78" s="182"/>
      <c r="I78" s="182">
        <v>0</v>
      </c>
      <c r="J78" s="187">
        <f>IF(I90=0,"",I78/I90*100)</f>
        <v>0</v>
      </c>
    </row>
    <row r="79" spans="1:10" ht="36.75" customHeight="1" x14ac:dyDescent="0.25">
      <c r="A79" s="174"/>
      <c r="B79" s="179" t="s">
        <v>112</v>
      </c>
      <c r="C79" s="180" t="s">
        <v>113</v>
      </c>
      <c r="D79" s="181"/>
      <c r="E79" s="181"/>
      <c r="F79" s="190" t="s">
        <v>27</v>
      </c>
      <c r="G79" s="182"/>
      <c r="H79" s="182"/>
      <c r="I79" s="182">
        <v>60623.26</v>
      </c>
      <c r="J79" s="187">
        <f>IF(I90=0,"",I79/I90*100)</f>
        <v>-57.078916161493943</v>
      </c>
    </row>
    <row r="80" spans="1:10" ht="36.75" customHeight="1" x14ac:dyDescent="0.25">
      <c r="A80" s="174"/>
      <c r="B80" s="179" t="s">
        <v>114</v>
      </c>
      <c r="C80" s="180" t="s">
        <v>115</v>
      </c>
      <c r="D80" s="181"/>
      <c r="E80" s="181"/>
      <c r="F80" s="190" t="s">
        <v>27</v>
      </c>
      <c r="G80" s="182"/>
      <c r="H80" s="182"/>
      <c r="I80" s="182">
        <v>78663.66</v>
      </c>
      <c r="J80" s="187">
        <f>IF(I90=0,"",I80/I90*100)</f>
        <v>-74.064582704662612</v>
      </c>
    </row>
    <row r="81" spans="1:10" ht="36.75" customHeight="1" x14ac:dyDescent="0.25">
      <c r="A81" s="174"/>
      <c r="B81" s="179" t="s">
        <v>116</v>
      </c>
      <c r="C81" s="180" t="s">
        <v>117</v>
      </c>
      <c r="D81" s="181"/>
      <c r="E81" s="181"/>
      <c r="F81" s="190" t="s">
        <v>27</v>
      </c>
      <c r="G81" s="182"/>
      <c r="H81" s="182"/>
      <c r="I81" s="182">
        <v>100932.86</v>
      </c>
      <c r="J81" s="187">
        <f>IF(I90=0,"",I81/I90*100)</f>
        <v>-95.031812111057789</v>
      </c>
    </row>
    <row r="82" spans="1:10" ht="36.75" customHeight="1" x14ac:dyDescent="0.25">
      <c r="A82" s="174"/>
      <c r="B82" s="179" t="s">
        <v>118</v>
      </c>
      <c r="C82" s="180" t="s">
        <v>119</v>
      </c>
      <c r="D82" s="181"/>
      <c r="E82" s="181"/>
      <c r="F82" s="190" t="s">
        <v>27</v>
      </c>
      <c r="G82" s="182"/>
      <c r="H82" s="182"/>
      <c r="I82" s="182">
        <v>4528</v>
      </c>
      <c r="J82" s="187">
        <f>IF(I90=0,"",I82/I90*100)</f>
        <v>-4.2632701108327824</v>
      </c>
    </row>
    <row r="83" spans="1:10" ht="36.75" customHeight="1" x14ac:dyDescent="0.25">
      <c r="A83" s="174"/>
      <c r="B83" s="179" t="s">
        <v>120</v>
      </c>
      <c r="C83" s="180" t="s">
        <v>121</v>
      </c>
      <c r="D83" s="181"/>
      <c r="E83" s="181"/>
      <c r="F83" s="190" t="s">
        <v>27</v>
      </c>
      <c r="G83" s="182"/>
      <c r="H83" s="182"/>
      <c r="I83" s="182">
        <v>19247.96</v>
      </c>
      <c r="J83" s="187">
        <f>IF(I90=0,"",I83/I90*100)</f>
        <v>-18.122626449316463</v>
      </c>
    </row>
    <row r="84" spans="1:10" ht="36.75" customHeight="1" x14ac:dyDescent="0.25">
      <c r="A84" s="174"/>
      <c r="B84" s="179" t="s">
        <v>122</v>
      </c>
      <c r="C84" s="180" t="s">
        <v>123</v>
      </c>
      <c r="D84" s="181"/>
      <c r="E84" s="181"/>
      <c r="F84" s="190" t="s">
        <v>27</v>
      </c>
      <c r="G84" s="182"/>
      <c r="H84" s="182"/>
      <c r="I84" s="182">
        <v>34113.78</v>
      </c>
      <c r="J84" s="187">
        <f>IF(I90=0,"",I84/I90*100)</f>
        <v>-32.119315071008202</v>
      </c>
    </row>
    <row r="85" spans="1:10" ht="36.75" customHeight="1" x14ac:dyDescent="0.25">
      <c r="A85" s="174"/>
      <c r="B85" s="179" t="s">
        <v>124</v>
      </c>
      <c r="C85" s="180" t="s">
        <v>125</v>
      </c>
      <c r="D85" s="181"/>
      <c r="E85" s="181"/>
      <c r="F85" s="190" t="s">
        <v>27</v>
      </c>
      <c r="G85" s="182"/>
      <c r="H85" s="182"/>
      <c r="I85" s="182">
        <v>4783.8</v>
      </c>
      <c r="J85" s="187">
        <f>IF(I90=0,"",I85/I90*100)</f>
        <v>-4.5041147429774435</v>
      </c>
    </row>
    <row r="86" spans="1:10" ht="36.75" customHeight="1" x14ac:dyDescent="0.25">
      <c r="A86" s="174"/>
      <c r="B86" s="179" t="s">
        <v>126</v>
      </c>
      <c r="C86" s="180" t="s">
        <v>127</v>
      </c>
      <c r="D86" s="181"/>
      <c r="E86" s="181"/>
      <c r="F86" s="190" t="s">
        <v>27</v>
      </c>
      <c r="G86" s="182"/>
      <c r="H86" s="182"/>
      <c r="I86" s="182">
        <v>2266.09</v>
      </c>
      <c r="J86" s="187">
        <f>IF(I90=0,"",I86/I90*100)</f>
        <v>-2.133602863395994</v>
      </c>
    </row>
    <row r="87" spans="1:10" ht="36.75" customHeight="1" x14ac:dyDescent="0.25">
      <c r="A87" s="174"/>
      <c r="B87" s="179" t="s">
        <v>128</v>
      </c>
      <c r="C87" s="180" t="s">
        <v>129</v>
      </c>
      <c r="D87" s="181"/>
      <c r="E87" s="181"/>
      <c r="F87" s="190" t="s">
        <v>27</v>
      </c>
      <c r="G87" s="182"/>
      <c r="H87" s="182"/>
      <c r="I87" s="182">
        <v>17850</v>
      </c>
      <c r="J87" s="187">
        <f>IF(I90=0,"",I87/I90*100)</f>
        <v>-16.806398294691952</v>
      </c>
    </row>
    <row r="88" spans="1:10" ht="36.75" customHeight="1" x14ac:dyDescent="0.25">
      <c r="A88" s="174"/>
      <c r="B88" s="179" t="s">
        <v>130</v>
      </c>
      <c r="C88" s="180" t="s">
        <v>131</v>
      </c>
      <c r="D88" s="181"/>
      <c r="E88" s="181"/>
      <c r="F88" s="190" t="s">
        <v>27</v>
      </c>
      <c r="G88" s="182"/>
      <c r="H88" s="182"/>
      <c r="I88" s="182">
        <v>22040.75</v>
      </c>
      <c r="J88" s="187">
        <f>IF(I90=0,"",I88/I90*100)</f>
        <v>-20.752135754270682</v>
      </c>
    </row>
    <row r="89" spans="1:10" ht="36.75" customHeight="1" x14ac:dyDescent="0.25">
      <c r="A89" s="174"/>
      <c r="B89" s="179" t="s">
        <v>132</v>
      </c>
      <c r="C89" s="180" t="s">
        <v>29</v>
      </c>
      <c r="D89" s="181"/>
      <c r="E89" s="181"/>
      <c r="F89" s="190" t="s">
        <v>132</v>
      </c>
      <c r="G89" s="182"/>
      <c r="H89" s="182"/>
      <c r="I89" s="182">
        <v>-161556.12</v>
      </c>
      <c r="J89" s="187">
        <f>IF(I90=0,"",I89/I90*100)</f>
        <v>152.11072827255174</v>
      </c>
    </row>
    <row r="90" spans="1:10" ht="25.5" customHeight="1" x14ac:dyDescent="0.25">
      <c r="A90" s="175"/>
      <c r="B90" s="183" t="s">
        <v>1</v>
      </c>
      <c r="C90" s="184"/>
      <c r="D90" s="185"/>
      <c r="E90" s="185"/>
      <c r="F90" s="191"/>
      <c r="G90" s="186"/>
      <c r="H90" s="186"/>
      <c r="I90" s="186">
        <f>SUM(I61:I89)</f>
        <v>-106209.55000000002</v>
      </c>
      <c r="J90" s="188">
        <f>SUM(J61:J89)</f>
        <v>99.999999999999957</v>
      </c>
    </row>
    <row r="91" spans="1:10" x14ac:dyDescent="0.25">
      <c r="F91" s="131"/>
      <c r="G91" s="131"/>
      <c r="H91" s="131"/>
      <c r="I91" s="131"/>
      <c r="J91" s="189"/>
    </row>
    <row r="92" spans="1:10" x14ac:dyDescent="0.25">
      <c r="F92" s="131"/>
      <c r="G92" s="131"/>
      <c r="H92" s="131"/>
      <c r="I92" s="131"/>
      <c r="J92" s="189"/>
    </row>
    <row r="93" spans="1:10" x14ac:dyDescent="0.25">
      <c r="F93" s="131"/>
      <c r="G93" s="131"/>
      <c r="H93" s="131"/>
      <c r="I93" s="131"/>
      <c r="J93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11" t="s">
        <v>7</v>
      </c>
      <c r="B1" s="111"/>
      <c r="C1" s="112"/>
      <c r="D1" s="111"/>
      <c r="E1" s="111"/>
      <c r="F1" s="111"/>
      <c r="G1" s="111"/>
    </row>
    <row r="2" spans="1:7" ht="24.9" customHeight="1" x14ac:dyDescent="0.25">
      <c r="A2" s="50" t="s">
        <v>8</v>
      </c>
      <c r="B2" s="49"/>
      <c r="C2" s="113"/>
      <c r="D2" s="113"/>
      <c r="E2" s="113"/>
      <c r="F2" s="113"/>
      <c r="G2" s="114"/>
    </row>
    <row r="3" spans="1:7" ht="24.9" customHeight="1" x14ac:dyDescent="0.25">
      <c r="A3" s="50" t="s">
        <v>9</v>
      </c>
      <c r="B3" s="49"/>
      <c r="C3" s="113"/>
      <c r="D3" s="113"/>
      <c r="E3" s="113"/>
      <c r="F3" s="113"/>
      <c r="G3" s="114"/>
    </row>
    <row r="4" spans="1:7" ht="24.9" customHeight="1" x14ac:dyDescent="0.25">
      <c r="A4" s="50" t="s">
        <v>10</v>
      </c>
      <c r="B4" s="49"/>
      <c r="C4" s="113"/>
      <c r="D4" s="113"/>
      <c r="E4" s="113"/>
      <c r="F4" s="113"/>
      <c r="G4" s="11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251A-2C75-47EC-9C67-1E2D4C0EA1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48</v>
      </c>
      <c r="C4" s="200" t="s">
        <v>49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87</v>
      </c>
      <c r="C8" s="237" t="s">
        <v>88</v>
      </c>
      <c r="D8" s="221"/>
      <c r="E8" s="222"/>
      <c r="F8" s="223"/>
      <c r="G8" s="224">
        <v>70954.86</v>
      </c>
      <c r="H8" s="218"/>
      <c r="I8" s="218">
        <v>44725.49</v>
      </c>
      <c r="J8" s="218"/>
      <c r="K8" s="218">
        <v>26229.37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ht="20.399999999999999" x14ac:dyDescent="0.25">
      <c r="A9" s="225">
        <v>1</v>
      </c>
      <c r="B9" s="226" t="s">
        <v>162</v>
      </c>
      <c r="C9" s="238" t="s">
        <v>163</v>
      </c>
      <c r="D9" s="227" t="s">
        <v>164</v>
      </c>
      <c r="E9" s="228">
        <v>2</v>
      </c>
      <c r="F9" s="229">
        <v>6760</v>
      </c>
      <c r="G9" s="230">
        <v>13520</v>
      </c>
      <c r="H9" s="214">
        <v>6059.3</v>
      </c>
      <c r="I9" s="214">
        <v>12118.6</v>
      </c>
      <c r="J9" s="214">
        <v>700.7</v>
      </c>
      <c r="K9" s="214">
        <v>1401.4</v>
      </c>
      <c r="L9" s="214">
        <v>21</v>
      </c>
      <c r="M9" s="214">
        <v>16359.2</v>
      </c>
      <c r="N9" s="213">
        <v>4.8700000000000002E-3</v>
      </c>
      <c r="O9" s="213">
        <v>9.7400000000000004E-3</v>
      </c>
      <c r="P9" s="213">
        <v>0</v>
      </c>
      <c r="Q9" s="213">
        <v>0</v>
      </c>
      <c r="R9" s="214"/>
      <c r="S9" s="214" t="s">
        <v>165</v>
      </c>
      <c r="T9" s="214" t="s">
        <v>166</v>
      </c>
      <c r="U9" s="214">
        <v>1.19</v>
      </c>
      <c r="V9" s="214">
        <v>2.38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169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11"/>
      <c r="B10" s="212"/>
      <c r="C10" s="239" t="s">
        <v>170</v>
      </c>
      <c r="D10" s="215"/>
      <c r="E10" s="216">
        <v>2</v>
      </c>
      <c r="F10" s="214"/>
      <c r="G10" s="214"/>
      <c r="H10" s="214"/>
      <c r="I10" s="214"/>
      <c r="J10" s="214"/>
      <c r="K10" s="214"/>
      <c r="L10" s="214"/>
      <c r="M10" s="214"/>
      <c r="N10" s="213"/>
      <c r="O10" s="213"/>
      <c r="P10" s="213"/>
      <c r="Q10" s="213"/>
      <c r="R10" s="214"/>
      <c r="S10" s="214"/>
      <c r="T10" s="214"/>
      <c r="U10" s="214"/>
      <c r="V10" s="214"/>
      <c r="W10" s="214"/>
      <c r="X10" s="214"/>
      <c r="Y10" s="214"/>
      <c r="Z10" s="208"/>
      <c r="AA10" s="208"/>
      <c r="AB10" s="208"/>
      <c r="AC10" s="208"/>
      <c r="AD10" s="208"/>
      <c r="AE10" s="208"/>
      <c r="AF10" s="208"/>
      <c r="AG10" s="208" t="s">
        <v>171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20.399999999999999" x14ac:dyDescent="0.25">
      <c r="A11" s="225">
        <v>2</v>
      </c>
      <c r="B11" s="226" t="s">
        <v>172</v>
      </c>
      <c r="C11" s="238" t="s">
        <v>173</v>
      </c>
      <c r="D11" s="227" t="s">
        <v>164</v>
      </c>
      <c r="E11" s="228">
        <v>1</v>
      </c>
      <c r="F11" s="229">
        <v>7455</v>
      </c>
      <c r="G11" s="230">
        <v>7455</v>
      </c>
      <c r="H11" s="214">
        <v>6754.3</v>
      </c>
      <c r="I11" s="214">
        <v>6754.3</v>
      </c>
      <c r="J11" s="214">
        <v>700.7</v>
      </c>
      <c r="K11" s="214">
        <v>700.7</v>
      </c>
      <c r="L11" s="214">
        <v>21</v>
      </c>
      <c r="M11" s="214">
        <v>9020.5499999999993</v>
      </c>
      <c r="N11" s="213">
        <v>7.3200000000000001E-3</v>
      </c>
      <c r="O11" s="213">
        <v>7.3200000000000001E-3</v>
      </c>
      <c r="P11" s="213">
        <v>0</v>
      </c>
      <c r="Q11" s="213">
        <v>0</v>
      </c>
      <c r="R11" s="214"/>
      <c r="S11" s="214" t="s">
        <v>165</v>
      </c>
      <c r="T11" s="214" t="s">
        <v>166</v>
      </c>
      <c r="U11" s="214">
        <v>1.19</v>
      </c>
      <c r="V11" s="214">
        <v>1.19</v>
      </c>
      <c r="W11" s="214"/>
      <c r="X11" s="214" t="s">
        <v>167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169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11"/>
      <c r="B12" s="212"/>
      <c r="C12" s="239" t="s">
        <v>174</v>
      </c>
      <c r="D12" s="215"/>
      <c r="E12" s="216">
        <v>1</v>
      </c>
      <c r="F12" s="214"/>
      <c r="G12" s="214"/>
      <c r="H12" s="214"/>
      <c r="I12" s="214"/>
      <c r="J12" s="214"/>
      <c r="K12" s="214"/>
      <c r="L12" s="214"/>
      <c r="M12" s="214"/>
      <c r="N12" s="213"/>
      <c r="O12" s="213"/>
      <c r="P12" s="213"/>
      <c r="Q12" s="213"/>
      <c r="R12" s="214"/>
      <c r="S12" s="214"/>
      <c r="T12" s="214"/>
      <c r="U12" s="214"/>
      <c r="V12" s="214"/>
      <c r="W12" s="214"/>
      <c r="X12" s="214"/>
      <c r="Y12" s="214"/>
      <c r="Z12" s="208"/>
      <c r="AA12" s="208"/>
      <c r="AB12" s="208"/>
      <c r="AC12" s="208"/>
      <c r="AD12" s="208"/>
      <c r="AE12" s="208"/>
      <c r="AF12" s="208"/>
      <c r="AG12" s="208" t="s">
        <v>171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0.399999999999999" x14ac:dyDescent="0.25">
      <c r="A13" s="225">
        <v>3</v>
      </c>
      <c r="B13" s="226" t="s">
        <v>175</v>
      </c>
      <c r="C13" s="238" t="s">
        <v>176</v>
      </c>
      <c r="D13" s="227" t="s">
        <v>177</v>
      </c>
      <c r="E13" s="228">
        <v>3.14</v>
      </c>
      <c r="F13" s="229">
        <v>1017</v>
      </c>
      <c r="G13" s="230">
        <v>3193.38</v>
      </c>
      <c r="H13" s="214">
        <v>523.28</v>
      </c>
      <c r="I13" s="214">
        <v>1643.0991999999999</v>
      </c>
      <c r="J13" s="214">
        <v>493.72</v>
      </c>
      <c r="K13" s="214">
        <v>1550.2808000000002</v>
      </c>
      <c r="L13" s="214">
        <v>21</v>
      </c>
      <c r="M13" s="214">
        <v>3863.9898000000003</v>
      </c>
      <c r="N13" s="213">
        <v>2.462E-2</v>
      </c>
      <c r="O13" s="213">
        <v>7.7306799999999995E-2</v>
      </c>
      <c r="P13" s="213">
        <v>0</v>
      </c>
      <c r="Q13" s="213">
        <v>0</v>
      </c>
      <c r="R13" s="214"/>
      <c r="S13" s="214" t="s">
        <v>165</v>
      </c>
      <c r="T13" s="214" t="s">
        <v>166</v>
      </c>
      <c r="U13" s="214">
        <v>0.83848999999999996</v>
      </c>
      <c r="V13" s="214">
        <v>2.6328586</v>
      </c>
      <c r="W13" s="214"/>
      <c r="X13" s="214" t="s">
        <v>167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169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5">
      <c r="A14" s="211"/>
      <c r="B14" s="212"/>
      <c r="C14" s="239" t="s">
        <v>178</v>
      </c>
      <c r="D14" s="215"/>
      <c r="E14" s="216">
        <v>3.14</v>
      </c>
      <c r="F14" s="214"/>
      <c r="G14" s="214"/>
      <c r="H14" s="214"/>
      <c r="I14" s="214"/>
      <c r="J14" s="214"/>
      <c r="K14" s="214"/>
      <c r="L14" s="214"/>
      <c r="M14" s="214"/>
      <c r="N14" s="213"/>
      <c r="O14" s="213"/>
      <c r="P14" s="213"/>
      <c r="Q14" s="213"/>
      <c r="R14" s="214"/>
      <c r="S14" s="214"/>
      <c r="T14" s="214"/>
      <c r="U14" s="214"/>
      <c r="V14" s="214"/>
      <c r="W14" s="214"/>
      <c r="X14" s="214"/>
      <c r="Y14" s="214"/>
      <c r="Z14" s="208"/>
      <c r="AA14" s="208"/>
      <c r="AB14" s="208"/>
      <c r="AC14" s="208"/>
      <c r="AD14" s="208"/>
      <c r="AE14" s="208"/>
      <c r="AF14" s="208"/>
      <c r="AG14" s="208" t="s">
        <v>171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x14ac:dyDescent="0.25">
      <c r="A15" s="225">
        <v>4</v>
      </c>
      <c r="B15" s="226" t="s">
        <v>179</v>
      </c>
      <c r="C15" s="238" t="s">
        <v>180</v>
      </c>
      <c r="D15" s="227" t="s">
        <v>177</v>
      </c>
      <c r="E15" s="228">
        <v>10.6</v>
      </c>
      <c r="F15" s="229">
        <v>915</v>
      </c>
      <c r="G15" s="230">
        <v>9699</v>
      </c>
      <c r="H15" s="214">
        <v>355.62</v>
      </c>
      <c r="I15" s="214">
        <v>3769.5720000000001</v>
      </c>
      <c r="J15" s="214">
        <v>559.38</v>
      </c>
      <c r="K15" s="214">
        <v>5929.4279999999999</v>
      </c>
      <c r="L15" s="214">
        <v>21</v>
      </c>
      <c r="M15" s="214">
        <v>11735.79</v>
      </c>
      <c r="N15" s="213">
        <v>1.1900000000000001E-2</v>
      </c>
      <c r="O15" s="213">
        <v>0.12614</v>
      </c>
      <c r="P15" s="213">
        <v>0</v>
      </c>
      <c r="Q15" s="213">
        <v>0</v>
      </c>
      <c r="R15" s="214"/>
      <c r="S15" s="214" t="s">
        <v>165</v>
      </c>
      <c r="T15" s="214" t="s">
        <v>166</v>
      </c>
      <c r="U15" s="214">
        <v>0.95</v>
      </c>
      <c r="V15" s="214">
        <v>10.069999999999999</v>
      </c>
      <c r="W15" s="214"/>
      <c r="X15" s="214" t="s">
        <v>167</v>
      </c>
      <c r="Y15" s="214" t="s">
        <v>168</v>
      </c>
      <c r="Z15" s="208"/>
      <c r="AA15" s="208"/>
      <c r="AB15" s="208"/>
      <c r="AC15" s="208"/>
      <c r="AD15" s="208"/>
      <c r="AE15" s="208"/>
      <c r="AF15" s="208"/>
      <c r="AG15" s="208" t="s">
        <v>169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11"/>
      <c r="B16" s="212"/>
      <c r="C16" s="239" t="s">
        <v>181</v>
      </c>
      <c r="D16" s="215"/>
      <c r="E16" s="216">
        <v>10.6</v>
      </c>
      <c r="F16" s="214"/>
      <c r="G16" s="214"/>
      <c r="H16" s="214"/>
      <c r="I16" s="214"/>
      <c r="J16" s="214"/>
      <c r="K16" s="214"/>
      <c r="L16" s="214"/>
      <c r="M16" s="214"/>
      <c r="N16" s="213"/>
      <c r="O16" s="213"/>
      <c r="P16" s="213"/>
      <c r="Q16" s="213"/>
      <c r="R16" s="214"/>
      <c r="S16" s="214"/>
      <c r="T16" s="214"/>
      <c r="U16" s="214"/>
      <c r="V16" s="214"/>
      <c r="W16" s="214"/>
      <c r="X16" s="214"/>
      <c r="Y16" s="214"/>
      <c r="Z16" s="208"/>
      <c r="AA16" s="208"/>
      <c r="AB16" s="208"/>
      <c r="AC16" s="208"/>
      <c r="AD16" s="208"/>
      <c r="AE16" s="208"/>
      <c r="AF16" s="208"/>
      <c r="AG16" s="208" t="s">
        <v>171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5">
      <c r="A17" s="225">
        <v>5</v>
      </c>
      <c r="B17" s="226" t="s">
        <v>182</v>
      </c>
      <c r="C17" s="238" t="s">
        <v>183</v>
      </c>
      <c r="D17" s="227" t="s">
        <v>184</v>
      </c>
      <c r="E17" s="228">
        <v>14.62</v>
      </c>
      <c r="F17" s="229">
        <v>974</v>
      </c>
      <c r="G17" s="230">
        <v>14239.88</v>
      </c>
      <c r="H17" s="214">
        <v>355.74</v>
      </c>
      <c r="I17" s="214">
        <v>5200.9187999999995</v>
      </c>
      <c r="J17" s="214">
        <v>618.26</v>
      </c>
      <c r="K17" s="214">
        <v>9038.9611999999997</v>
      </c>
      <c r="L17" s="214">
        <v>21</v>
      </c>
      <c r="M17" s="214">
        <v>17230.254799999999</v>
      </c>
      <c r="N17" s="213">
        <v>1.261E-2</v>
      </c>
      <c r="O17" s="213">
        <v>0.18435819999999997</v>
      </c>
      <c r="P17" s="213">
        <v>0</v>
      </c>
      <c r="Q17" s="213">
        <v>0</v>
      </c>
      <c r="R17" s="214"/>
      <c r="S17" s="214" t="s">
        <v>165</v>
      </c>
      <c r="T17" s="214" t="s">
        <v>166</v>
      </c>
      <c r="U17" s="214">
        <v>1.05</v>
      </c>
      <c r="V17" s="214">
        <v>15.350999999999999</v>
      </c>
      <c r="W17" s="214"/>
      <c r="X17" s="214" t="s">
        <v>167</v>
      </c>
      <c r="Y17" s="214" t="s">
        <v>168</v>
      </c>
      <c r="Z17" s="208"/>
      <c r="AA17" s="208"/>
      <c r="AB17" s="208"/>
      <c r="AC17" s="208"/>
      <c r="AD17" s="208"/>
      <c r="AE17" s="208"/>
      <c r="AF17" s="208"/>
      <c r="AG17" s="208" t="s">
        <v>169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11"/>
      <c r="B18" s="212"/>
      <c r="C18" s="239" t="s">
        <v>185</v>
      </c>
      <c r="D18" s="215"/>
      <c r="E18" s="216">
        <v>5.7</v>
      </c>
      <c r="F18" s="214"/>
      <c r="G18" s="214"/>
      <c r="H18" s="214"/>
      <c r="I18" s="214"/>
      <c r="J18" s="214"/>
      <c r="K18" s="214"/>
      <c r="L18" s="214"/>
      <c r="M18" s="214"/>
      <c r="N18" s="213"/>
      <c r="O18" s="213"/>
      <c r="P18" s="213"/>
      <c r="Q18" s="213"/>
      <c r="R18" s="214"/>
      <c r="S18" s="214"/>
      <c r="T18" s="214"/>
      <c r="U18" s="214"/>
      <c r="V18" s="214"/>
      <c r="W18" s="214"/>
      <c r="X18" s="214"/>
      <c r="Y18" s="214"/>
      <c r="Z18" s="208"/>
      <c r="AA18" s="208"/>
      <c r="AB18" s="208"/>
      <c r="AC18" s="208"/>
      <c r="AD18" s="208"/>
      <c r="AE18" s="208"/>
      <c r="AF18" s="208"/>
      <c r="AG18" s="208" t="s">
        <v>171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2" x14ac:dyDescent="0.25">
      <c r="A19" s="211"/>
      <c r="B19" s="212"/>
      <c r="C19" s="239" t="s">
        <v>186</v>
      </c>
      <c r="D19" s="215"/>
      <c r="E19" s="216">
        <v>3.2</v>
      </c>
      <c r="F19" s="214"/>
      <c r="G19" s="214"/>
      <c r="H19" s="214"/>
      <c r="I19" s="214"/>
      <c r="J19" s="214"/>
      <c r="K19" s="214"/>
      <c r="L19" s="214"/>
      <c r="M19" s="214"/>
      <c r="N19" s="213"/>
      <c r="O19" s="213"/>
      <c r="P19" s="213"/>
      <c r="Q19" s="213"/>
      <c r="R19" s="214"/>
      <c r="S19" s="214"/>
      <c r="T19" s="214"/>
      <c r="U19" s="214"/>
      <c r="V19" s="214"/>
      <c r="W19" s="214"/>
      <c r="X19" s="214"/>
      <c r="Y19" s="214"/>
      <c r="Z19" s="208"/>
      <c r="AA19" s="208"/>
      <c r="AB19" s="208"/>
      <c r="AC19" s="208"/>
      <c r="AD19" s="208"/>
      <c r="AE19" s="208"/>
      <c r="AF19" s="208"/>
      <c r="AG19" s="208" t="s">
        <v>171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5">
      <c r="A20" s="211"/>
      <c r="B20" s="212"/>
      <c r="C20" s="239" t="s">
        <v>187</v>
      </c>
      <c r="D20" s="215"/>
      <c r="E20" s="216">
        <v>5.72</v>
      </c>
      <c r="F20" s="214"/>
      <c r="G20" s="214"/>
      <c r="H20" s="214"/>
      <c r="I20" s="214"/>
      <c r="J20" s="214"/>
      <c r="K20" s="214"/>
      <c r="L20" s="214"/>
      <c r="M20" s="214"/>
      <c r="N20" s="213"/>
      <c r="O20" s="213"/>
      <c r="P20" s="213"/>
      <c r="Q20" s="213"/>
      <c r="R20" s="214"/>
      <c r="S20" s="214"/>
      <c r="T20" s="214"/>
      <c r="U20" s="214"/>
      <c r="V20" s="214"/>
      <c r="W20" s="214"/>
      <c r="X20" s="214"/>
      <c r="Y20" s="214"/>
      <c r="Z20" s="208"/>
      <c r="AA20" s="208"/>
      <c r="AB20" s="208"/>
      <c r="AC20" s="208"/>
      <c r="AD20" s="208"/>
      <c r="AE20" s="208"/>
      <c r="AF20" s="208"/>
      <c r="AG20" s="208" t="s">
        <v>171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x14ac:dyDescent="0.25">
      <c r="A21" s="225">
        <v>6</v>
      </c>
      <c r="B21" s="226" t="s">
        <v>188</v>
      </c>
      <c r="C21" s="238" t="s">
        <v>189</v>
      </c>
      <c r="D21" s="227" t="s">
        <v>164</v>
      </c>
      <c r="E21" s="228">
        <v>2</v>
      </c>
      <c r="F21" s="229">
        <v>1975</v>
      </c>
      <c r="G21" s="230">
        <v>3950</v>
      </c>
      <c r="H21" s="214">
        <v>1756.34</v>
      </c>
      <c r="I21" s="214">
        <v>3512.68</v>
      </c>
      <c r="J21" s="214">
        <v>218.66</v>
      </c>
      <c r="K21" s="214">
        <v>437.32</v>
      </c>
      <c r="L21" s="214">
        <v>21</v>
      </c>
      <c r="M21" s="214">
        <v>4779.5</v>
      </c>
      <c r="N21" s="213">
        <v>4.8700000000000002E-3</v>
      </c>
      <c r="O21" s="213">
        <v>9.7400000000000004E-3</v>
      </c>
      <c r="P21" s="213">
        <v>0</v>
      </c>
      <c r="Q21" s="213">
        <v>0</v>
      </c>
      <c r="R21" s="214"/>
      <c r="S21" s="214" t="s">
        <v>190</v>
      </c>
      <c r="T21" s="214" t="s">
        <v>191</v>
      </c>
      <c r="U21" s="214">
        <v>1.19</v>
      </c>
      <c r="V21" s="214">
        <v>2.38</v>
      </c>
      <c r="W21" s="214"/>
      <c r="X21" s="214" t="s">
        <v>167</v>
      </c>
      <c r="Y21" s="214" t="s">
        <v>168</v>
      </c>
      <c r="Z21" s="208"/>
      <c r="AA21" s="208"/>
      <c r="AB21" s="208"/>
      <c r="AC21" s="208"/>
      <c r="AD21" s="208"/>
      <c r="AE21" s="208"/>
      <c r="AF21" s="208"/>
      <c r="AG21" s="208" t="s">
        <v>169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11"/>
      <c r="B22" s="212"/>
      <c r="C22" s="239" t="s">
        <v>192</v>
      </c>
      <c r="D22" s="215"/>
      <c r="E22" s="216">
        <v>2</v>
      </c>
      <c r="F22" s="214"/>
      <c r="G22" s="214"/>
      <c r="H22" s="214"/>
      <c r="I22" s="214"/>
      <c r="J22" s="214"/>
      <c r="K22" s="214"/>
      <c r="L22" s="214"/>
      <c r="M22" s="214"/>
      <c r="N22" s="213"/>
      <c r="O22" s="213"/>
      <c r="P22" s="213"/>
      <c r="Q22" s="213"/>
      <c r="R22" s="214"/>
      <c r="S22" s="214"/>
      <c r="T22" s="214"/>
      <c r="U22" s="214"/>
      <c r="V22" s="214"/>
      <c r="W22" s="214"/>
      <c r="X22" s="214"/>
      <c r="Y22" s="214"/>
      <c r="Z22" s="208"/>
      <c r="AA22" s="208"/>
      <c r="AB22" s="208"/>
      <c r="AC22" s="208"/>
      <c r="AD22" s="208"/>
      <c r="AE22" s="208"/>
      <c r="AF22" s="208"/>
      <c r="AG22" s="208" t="s">
        <v>171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x14ac:dyDescent="0.25">
      <c r="A23" s="225">
        <v>7</v>
      </c>
      <c r="B23" s="226" t="s">
        <v>193</v>
      </c>
      <c r="C23" s="238" t="s">
        <v>194</v>
      </c>
      <c r="D23" s="227" t="s">
        <v>164</v>
      </c>
      <c r="E23" s="228">
        <v>4</v>
      </c>
      <c r="F23" s="229">
        <v>2050</v>
      </c>
      <c r="G23" s="230">
        <v>8200</v>
      </c>
      <c r="H23" s="214">
        <v>1823.04</v>
      </c>
      <c r="I23" s="214">
        <v>7292.16</v>
      </c>
      <c r="J23" s="214">
        <v>226.96</v>
      </c>
      <c r="K23" s="214">
        <v>907.84</v>
      </c>
      <c r="L23" s="214">
        <v>21</v>
      </c>
      <c r="M23" s="214">
        <v>9922</v>
      </c>
      <c r="N23" s="213">
        <v>4.8700000000000002E-3</v>
      </c>
      <c r="O23" s="213">
        <v>1.9480000000000001E-2</v>
      </c>
      <c r="P23" s="213">
        <v>0</v>
      </c>
      <c r="Q23" s="213">
        <v>0</v>
      </c>
      <c r="R23" s="214"/>
      <c r="S23" s="214" t="s">
        <v>190</v>
      </c>
      <c r="T23" s="214" t="s">
        <v>191</v>
      </c>
      <c r="U23" s="214">
        <v>1.19</v>
      </c>
      <c r="V23" s="214">
        <v>4.76</v>
      </c>
      <c r="W23" s="214"/>
      <c r="X23" s="214" t="s">
        <v>167</v>
      </c>
      <c r="Y23" s="214" t="s">
        <v>168</v>
      </c>
      <c r="Z23" s="208"/>
      <c r="AA23" s="208"/>
      <c r="AB23" s="208"/>
      <c r="AC23" s="208"/>
      <c r="AD23" s="208"/>
      <c r="AE23" s="208"/>
      <c r="AF23" s="208"/>
      <c r="AG23" s="208" t="s">
        <v>169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11"/>
      <c r="B24" s="212"/>
      <c r="C24" s="239" t="s">
        <v>195</v>
      </c>
      <c r="D24" s="215"/>
      <c r="E24" s="216">
        <v>4</v>
      </c>
      <c r="F24" s="214"/>
      <c r="G24" s="214"/>
      <c r="H24" s="214"/>
      <c r="I24" s="214"/>
      <c r="J24" s="214"/>
      <c r="K24" s="214"/>
      <c r="L24" s="214"/>
      <c r="M24" s="214"/>
      <c r="N24" s="213"/>
      <c r="O24" s="213"/>
      <c r="P24" s="213"/>
      <c r="Q24" s="213"/>
      <c r="R24" s="214"/>
      <c r="S24" s="214"/>
      <c r="T24" s="214"/>
      <c r="U24" s="214"/>
      <c r="V24" s="214"/>
      <c r="W24" s="214"/>
      <c r="X24" s="214"/>
      <c r="Y24" s="214"/>
      <c r="Z24" s="208"/>
      <c r="AA24" s="208"/>
      <c r="AB24" s="208"/>
      <c r="AC24" s="208"/>
      <c r="AD24" s="208"/>
      <c r="AE24" s="208"/>
      <c r="AF24" s="208"/>
      <c r="AG24" s="208" t="s">
        <v>171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0.399999999999999" x14ac:dyDescent="0.25">
      <c r="A25" s="225">
        <v>8</v>
      </c>
      <c r="B25" s="226" t="s">
        <v>196</v>
      </c>
      <c r="C25" s="238" t="s">
        <v>197</v>
      </c>
      <c r="D25" s="227" t="s">
        <v>177</v>
      </c>
      <c r="E25" s="228">
        <v>33.43</v>
      </c>
      <c r="F25" s="229">
        <v>320</v>
      </c>
      <c r="G25" s="230">
        <v>10697.6</v>
      </c>
      <c r="H25" s="214">
        <v>132.63999999999999</v>
      </c>
      <c r="I25" s="214">
        <v>4434.1551999999992</v>
      </c>
      <c r="J25" s="214">
        <v>187.36</v>
      </c>
      <c r="K25" s="214">
        <v>6263.4448000000002</v>
      </c>
      <c r="L25" s="214">
        <v>21</v>
      </c>
      <c r="M25" s="214">
        <v>12944.096</v>
      </c>
      <c r="N25" s="213">
        <v>1.201E-2</v>
      </c>
      <c r="O25" s="213">
        <v>0.40149429999999997</v>
      </c>
      <c r="P25" s="213">
        <v>0</v>
      </c>
      <c r="Q25" s="213">
        <v>0</v>
      </c>
      <c r="R25" s="214"/>
      <c r="S25" s="214" t="s">
        <v>190</v>
      </c>
      <c r="T25" s="214" t="s">
        <v>191</v>
      </c>
      <c r="U25" s="214">
        <v>0.95</v>
      </c>
      <c r="V25" s="214">
        <v>31.758499999999998</v>
      </c>
      <c r="W25" s="214"/>
      <c r="X25" s="214" t="s">
        <v>167</v>
      </c>
      <c r="Y25" s="214" t="s">
        <v>168</v>
      </c>
      <c r="Z25" s="208"/>
      <c r="AA25" s="208"/>
      <c r="AB25" s="208"/>
      <c r="AC25" s="208"/>
      <c r="AD25" s="208"/>
      <c r="AE25" s="208"/>
      <c r="AF25" s="208"/>
      <c r="AG25" s="208" t="s">
        <v>169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11"/>
      <c r="B26" s="212"/>
      <c r="C26" s="239" t="s">
        <v>198</v>
      </c>
      <c r="D26" s="215"/>
      <c r="E26" s="216">
        <v>33.43</v>
      </c>
      <c r="F26" s="214"/>
      <c r="G26" s="214"/>
      <c r="H26" s="214"/>
      <c r="I26" s="214"/>
      <c r="J26" s="214"/>
      <c r="K26" s="214"/>
      <c r="L26" s="214"/>
      <c r="M26" s="214"/>
      <c r="N26" s="213"/>
      <c r="O26" s="213"/>
      <c r="P26" s="213"/>
      <c r="Q26" s="213"/>
      <c r="R26" s="214"/>
      <c r="S26" s="214"/>
      <c r="T26" s="214"/>
      <c r="U26" s="214"/>
      <c r="V26" s="214"/>
      <c r="W26" s="214"/>
      <c r="X26" s="214"/>
      <c r="Y26" s="214"/>
      <c r="Z26" s="208"/>
      <c r="AA26" s="208"/>
      <c r="AB26" s="208"/>
      <c r="AC26" s="208"/>
      <c r="AD26" s="208"/>
      <c r="AE26" s="208"/>
      <c r="AF26" s="208"/>
      <c r="AG26" s="208" t="s">
        <v>171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x14ac:dyDescent="0.25">
      <c r="A27" s="219" t="s">
        <v>160</v>
      </c>
      <c r="B27" s="220" t="s">
        <v>106</v>
      </c>
      <c r="C27" s="237" t="s">
        <v>107</v>
      </c>
      <c r="D27" s="221"/>
      <c r="E27" s="222"/>
      <c r="F27" s="223"/>
      <c r="G27" s="224">
        <v>2014.68</v>
      </c>
      <c r="H27" s="218"/>
      <c r="I27" s="218">
        <v>0</v>
      </c>
      <c r="J27" s="218"/>
      <c r="K27" s="218">
        <v>2014.68</v>
      </c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AG27" t="s">
        <v>161</v>
      </c>
    </row>
    <row r="28" spans="1:60" x14ac:dyDescent="0.25">
      <c r="A28" s="231">
        <v>9</v>
      </c>
      <c r="B28" s="232" t="s">
        <v>199</v>
      </c>
      <c r="C28" s="240" t="s">
        <v>200</v>
      </c>
      <c r="D28" s="233" t="s">
        <v>201</v>
      </c>
      <c r="E28" s="234">
        <v>0.83557999999999999</v>
      </c>
      <c r="F28" s="235">
        <v>2411.12</v>
      </c>
      <c r="G28" s="236">
        <v>2014.68</v>
      </c>
      <c r="H28" s="214">
        <v>0</v>
      </c>
      <c r="I28" s="214">
        <v>0</v>
      </c>
      <c r="J28" s="214">
        <v>2411.12</v>
      </c>
      <c r="K28" s="214">
        <v>2014.6836495999999</v>
      </c>
      <c r="L28" s="214">
        <v>21</v>
      </c>
      <c r="M28" s="214">
        <v>2437.7628</v>
      </c>
      <c r="N28" s="213">
        <v>0</v>
      </c>
      <c r="O28" s="213">
        <v>0</v>
      </c>
      <c r="P28" s="213">
        <v>0</v>
      </c>
      <c r="Q28" s="213">
        <v>0</v>
      </c>
      <c r="R28" s="214"/>
      <c r="S28" s="214" t="s">
        <v>202</v>
      </c>
      <c r="T28" s="214" t="s">
        <v>191</v>
      </c>
      <c r="U28" s="214">
        <v>0</v>
      </c>
      <c r="V28" s="214">
        <v>0</v>
      </c>
      <c r="W28" s="214"/>
      <c r="X28" s="214" t="s">
        <v>107</v>
      </c>
      <c r="Y28" s="214" t="s">
        <v>168</v>
      </c>
      <c r="Z28" s="208"/>
      <c r="AA28" s="208"/>
      <c r="AB28" s="208"/>
      <c r="AC28" s="208"/>
      <c r="AD28" s="208"/>
      <c r="AE28" s="208"/>
      <c r="AF28" s="208"/>
      <c r="AG28" s="208" t="s">
        <v>203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x14ac:dyDescent="0.25">
      <c r="A29" s="219" t="s">
        <v>160</v>
      </c>
      <c r="B29" s="220" t="s">
        <v>118</v>
      </c>
      <c r="C29" s="237" t="s">
        <v>119</v>
      </c>
      <c r="D29" s="221"/>
      <c r="E29" s="222"/>
      <c r="F29" s="223"/>
      <c r="G29" s="224">
        <v>4528</v>
      </c>
      <c r="H29" s="218"/>
      <c r="I29" s="218">
        <v>-12799.5</v>
      </c>
      <c r="J29" s="218"/>
      <c r="K29" s="218">
        <v>17327.5</v>
      </c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AG29" t="s">
        <v>161</v>
      </c>
    </row>
    <row r="30" spans="1:60" ht="20.399999999999999" x14ac:dyDescent="0.25">
      <c r="A30" s="225">
        <v>10</v>
      </c>
      <c r="B30" s="226" t="s">
        <v>204</v>
      </c>
      <c r="C30" s="238" t="s">
        <v>205</v>
      </c>
      <c r="D30" s="227" t="s">
        <v>177</v>
      </c>
      <c r="E30" s="228">
        <v>22.83</v>
      </c>
      <c r="F30" s="229">
        <v>856.15</v>
      </c>
      <c r="G30" s="230">
        <v>19545.900000000001</v>
      </c>
      <c r="H30" s="214">
        <v>0</v>
      </c>
      <c r="I30" s="214">
        <v>0</v>
      </c>
      <c r="J30" s="214">
        <v>856.15</v>
      </c>
      <c r="K30" s="214">
        <v>19545.904499999997</v>
      </c>
      <c r="L30" s="214">
        <v>21</v>
      </c>
      <c r="M30" s="214">
        <v>23650.539000000001</v>
      </c>
      <c r="N30" s="213">
        <v>1.3849999999999999E-2</v>
      </c>
      <c r="O30" s="213">
        <v>0.31619549999999996</v>
      </c>
      <c r="P30" s="213">
        <v>0</v>
      </c>
      <c r="Q30" s="213">
        <v>0</v>
      </c>
      <c r="R30" s="214"/>
      <c r="S30" s="214" t="s">
        <v>202</v>
      </c>
      <c r="T30" s="214" t="s">
        <v>206</v>
      </c>
      <c r="U30" s="214">
        <v>0</v>
      </c>
      <c r="V30" s="214">
        <v>0</v>
      </c>
      <c r="W30" s="214"/>
      <c r="X30" s="214" t="s">
        <v>167</v>
      </c>
      <c r="Y30" s="214" t="s">
        <v>168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11"/>
      <c r="B31" s="212"/>
      <c r="C31" s="239" t="s">
        <v>208</v>
      </c>
      <c r="D31" s="215"/>
      <c r="E31" s="216">
        <v>22.83</v>
      </c>
      <c r="F31" s="214"/>
      <c r="G31" s="214"/>
      <c r="H31" s="214"/>
      <c r="I31" s="214"/>
      <c r="J31" s="214"/>
      <c r="K31" s="214"/>
      <c r="L31" s="214"/>
      <c r="M31" s="214"/>
      <c r="N31" s="213"/>
      <c r="O31" s="213"/>
      <c r="P31" s="213"/>
      <c r="Q31" s="213"/>
      <c r="R31" s="214"/>
      <c r="S31" s="214"/>
      <c r="T31" s="214"/>
      <c r="U31" s="214"/>
      <c r="V31" s="214"/>
      <c r="W31" s="214"/>
      <c r="X31" s="214"/>
      <c r="Y31" s="214"/>
      <c r="Z31" s="208"/>
      <c r="AA31" s="208"/>
      <c r="AB31" s="208"/>
      <c r="AC31" s="208"/>
      <c r="AD31" s="208"/>
      <c r="AE31" s="208"/>
      <c r="AF31" s="208"/>
      <c r="AG31" s="208" t="s">
        <v>171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20.399999999999999" x14ac:dyDescent="0.25">
      <c r="A32" s="225">
        <v>11</v>
      </c>
      <c r="B32" s="226" t="s">
        <v>209</v>
      </c>
      <c r="C32" s="238" t="s">
        <v>210</v>
      </c>
      <c r="D32" s="227" t="s">
        <v>164</v>
      </c>
      <c r="E32" s="228">
        <v>-7</v>
      </c>
      <c r="F32" s="229">
        <v>383.4</v>
      </c>
      <c r="G32" s="230">
        <v>-2683.8</v>
      </c>
      <c r="H32" s="214">
        <v>0</v>
      </c>
      <c r="I32" s="214">
        <v>0</v>
      </c>
      <c r="J32" s="214">
        <v>383.4</v>
      </c>
      <c r="K32" s="214">
        <v>-2683.7999999999997</v>
      </c>
      <c r="L32" s="214">
        <v>21</v>
      </c>
      <c r="M32" s="214">
        <v>-3247.3980000000001</v>
      </c>
      <c r="N32" s="213">
        <v>6.9999999999999994E-5</v>
      </c>
      <c r="O32" s="213">
        <v>-4.8999999999999998E-4</v>
      </c>
      <c r="P32" s="213">
        <v>0</v>
      </c>
      <c r="Q32" s="213">
        <v>0</v>
      </c>
      <c r="R32" s="214"/>
      <c r="S32" s="214" t="s">
        <v>202</v>
      </c>
      <c r="T32" s="214" t="s">
        <v>206</v>
      </c>
      <c r="U32" s="214">
        <v>0</v>
      </c>
      <c r="V32" s="214">
        <v>0</v>
      </c>
      <c r="W32" s="214"/>
      <c r="X32" s="214" t="s">
        <v>167</v>
      </c>
      <c r="Y32" s="214" t="s">
        <v>168</v>
      </c>
      <c r="Z32" s="208"/>
      <c r="AA32" s="208"/>
      <c r="AB32" s="208"/>
      <c r="AC32" s="208"/>
      <c r="AD32" s="208"/>
      <c r="AE32" s="208"/>
      <c r="AF32" s="208"/>
      <c r="AG32" s="208" t="s">
        <v>207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11"/>
      <c r="B33" s="212"/>
      <c r="C33" s="239" t="s">
        <v>211</v>
      </c>
      <c r="D33" s="215"/>
      <c r="E33" s="216"/>
      <c r="F33" s="214"/>
      <c r="G33" s="214"/>
      <c r="H33" s="214"/>
      <c r="I33" s="214"/>
      <c r="J33" s="214"/>
      <c r="K33" s="214"/>
      <c r="L33" s="214"/>
      <c r="M33" s="214"/>
      <c r="N33" s="213"/>
      <c r="O33" s="213"/>
      <c r="P33" s="213"/>
      <c r="Q33" s="213"/>
      <c r="R33" s="214"/>
      <c r="S33" s="214"/>
      <c r="T33" s="214"/>
      <c r="U33" s="214"/>
      <c r="V33" s="214"/>
      <c r="W33" s="214"/>
      <c r="X33" s="214"/>
      <c r="Y33" s="214"/>
      <c r="Z33" s="208"/>
      <c r="AA33" s="208"/>
      <c r="AB33" s="208"/>
      <c r="AC33" s="208"/>
      <c r="AD33" s="208"/>
      <c r="AE33" s="208"/>
      <c r="AF33" s="208"/>
      <c r="AG33" s="208" t="s">
        <v>171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2" x14ac:dyDescent="0.25">
      <c r="A34" s="211"/>
      <c r="B34" s="212"/>
      <c r="C34" s="239" t="s">
        <v>212</v>
      </c>
      <c r="D34" s="215"/>
      <c r="E34" s="216"/>
      <c r="F34" s="214"/>
      <c r="G34" s="214"/>
      <c r="H34" s="214"/>
      <c r="I34" s="214"/>
      <c r="J34" s="214"/>
      <c r="K34" s="214"/>
      <c r="L34" s="214"/>
      <c r="M34" s="214"/>
      <c r="N34" s="213"/>
      <c r="O34" s="213"/>
      <c r="P34" s="213"/>
      <c r="Q34" s="213"/>
      <c r="R34" s="214"/>
      <c r="S34" s="214"/>
      <c r="T34" s="214"/>
      <c r="U34" s="214"/>
      <c r="V34" s="214"/>
      <c r="W34" s="214"/>
      <c r="X34" s="214"/>
      <c r="Y34" s="214"/>
      <c r="Z34" s="208"/>
      <c r="AA34" s="208"/>
      <c r="AB34" s="208"/>
      <c r="AC34" s="208"/>
      <c r="AD34" s="208"/>
      <c r="AE34" s="208"/>
      <c r="AF34" s="208"/>
      <c r="AG34" s="208" t="s">
        <v>171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2" x14ac:dyDescent="0.25">
      <c r="A35" s="211"/>
      <c r="B35" s="212"/>
      <c r="C35" s="239" t="s">
        <v>213</v>
      </c>
      <c r="D35" s="215"/>
      <c r="E35" s="216"/>
      <c r="F35" s="214"/>
      <c r="G35" s="214"/>
      <c r="H35" s="214"/>
      <c r="I35" s="214"/>
      <c r="J35" s="214"/>
      <c r="K35" s="214"/>
      <c r="L35" s="214"/>
      <c r="M35" s="214"/>
      <c r="N35" s="213"/>
      <c r="O35" s="213"/>
      <c r="P35" s="213"/>
      <c r="Q35" s="213"/>
      <c r="R35" s="214"/>
      <c r="S35" s="214"/>
      <c r="T35" s="214"/>
      <c r="U35" s="214"/>
      <c r="V35" s="214"/>
      <c r="W35" s="214"/>
      <c r="X35" s="214"/>
      <c r="Y35" s="214"/>
      <c r="Z35" s="208"/>
      <c r="AA35" s="208"/>
      <c r="AB35" s="208"/>
      <c r="AC35" s="208"/>
      <c r="AD35" s="208"/>
      <c r="AE35" s="208"/>
      <c r="AF35" s="208"/>
      <c r="AG35" s="208" t="s">
        <v>171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2" x14ac:dyDescent="0.25">
      <c r="A36" s="211"/>
      <c r="B36" s="212"/>
      <c r="C36" s="239" t="s">
        <v>214</v>
      </c>
      <c r="D36" s="215"/>
      <c r="E36" s="216">
        <v>-7</v>
      </c>
      <c r="F36" s="214"/>
      <c r="G36" s="214"/>
      <c r="H36" s="214"/>
      <c r="I36" s="214"/>
      <c r="J36" s="214"/>
      <c r="K36" s="214"/>
      <c r="L36" s="214"/>
      <c r="M36" s="214"/>
      <c r="N36" s="213"/>
      <c r="O36" s="213"/>
      <c r="P36" s="213"/>
      <c r="Q36" s="213"/>
      <c r="R36" s="214"/>
      <c r="S36" s="214"/>
      <c r="T36" s="214"/>
      <c r="U36" s="214"/>
      <c r="V36" s="214"/>
      <c r="W36" s="214"/>
      <c r="X36" s="214"/>
      <c r="Y36" s="214"/>
      <c r="Z36" s="208"/>
      <c r="AA36" s="208"/>
      <c r="AB36" s="208"/>
      <c r="AC36" s="208"/>
      <c r="AD36" s="208"/>
      <c r="AE36" s="208"/>
      <c r="AF36" s="208"/>
      <c r="AG36" s="208" t="s">
        <v>171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30.6" x14ac:dyDescent="0.25">
      <c r="A37" s="231">
        <v>12</v>
      </c>
      <c r="B37" s="232" t="s">
        <v>215</v>
      </c>
      <c r="C37" s="240" t="s">
        <v>216</v>
      </c>
      <c r="D37" s="233" t="s">
        <v>164</v>
      </c>
      <c r="E37" s="234">
        <v>-2</v>
      </c>
      <c r="F37" s="235">
        <v>1250.8</v>
      </c>
      <c r="G37" s="236">
        <v>-2501.6</v>
      </c>
      <c r="H37" s="214">
        <v>1250.8</v>
      </c>
      <c r="I37" s="214">
        <v>-2501.6</v>
      </c>
      <c r="J37" s="214">
        <v>0</v>
      </c>
      <c r="K37" s="214">
        <v>0</v>
      </c>
      <c r="L37" s="214">
        <v>21</v>
      </c>
      <c r="M37" s="214">
        <v>-3026.9359999999997</v>
      </c>
      <c r="N37" s="213">
        <v>0</v>
      </c>
      <c r="O37" s="213">
        <v>0</v>
      </c>
      <c r="P37" s="213">
        <v>0</v>
      </c>
      <c r="Q37" s="213">
        <v>0</v>
      </c>
      <c r="R37" s="214"/>
      <c r="S37" s="214" t="s">
        <v>190</v>
      </c>
      <c r="T37" s="214" t="s">
        <v>191</v>
      </c>
      <c r="U37" s="214">
        <v>0</v>
      </c>
      <c r="V37" s="214">
        <v>0</v>
      </c>
      <c r="W37" s="214"/>
      <c r="X37" s="214" t="s">
        <v>217</v>
      </c>
      <c r="Y37" s="214" t="s">
        <v>168</v>
      </c>
      <c r="Z37" s="208"/>
      <c r="AA37" s="208"/>
      <c r="AB37" s="208"/>
      <c r="AC37" s="208"/>
      <c r="AD37" s="208"/>
      <c r="AE37" s="208"/>
      <c r="AF37" s="208"/>
      <c r="AG37" s="208" t="s">
        <v>218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ht="30.6" x14ac:dyDescent="0.25">
      <c r="A38" s="231">
        <v>13</v>
      </c>
      <c r="B38" s="232" t="s">
        <v>219</v>
      </c>
      <c r="C38" s="240" t="s">
        <v>220</v>
      </c>
      <c r="D38" s="233" t="s">
        <v>164</v>
      </c>
      <c r="E38" s="234">
        <v>-3</v>
      </c>
      <c r="F38" s="235">
        <v>1749</v>
      </c>
      <c r="G38" s="236">
        <v>-5247</v>
      </c>
      <c r="H38" s="214">
        <v>1749</v>
      </c>
      <c r="I38" s="214">
        <v>-5247</v>
      </c>
      <c r="J38" s="214">
        <v>0</v>
      </c>
      <c r="K38" s="214">
        <v>0</v>
      </c>
      <c r="L38" s="214">
        <v>21</v>
      </c>
      <c r="M38" s="214">
        <v>-6348.87</v>
      </c>
      <c r="N38" s="213">
        <v>0</v>
      </c>
      <c r="O38" s="213">
        <v>0</v>
      </c>
      <c r="P38" s="213">
        <v>0</v>
      </c>
      <c r="Q38" s="213">
        <v>0</v>
      </c>
      <c r="R38" s="214"/>
      <c r="S38" s="214" t="s">
        <v>190</v>
      </c>
      <c r="T38" s="214" t="s">
        <v>191</v>
      </c>
      <c r="U38" s="214">
        <v>0</v>
      </c>
      <c r="V38" s="214">
        <v>0</v>
      </c>
      <c r="W38" s="214"/>
      <c r="X38" s="214" t="s">
        <v>217</v>
      </c>
      <c r="Y38" s="214" t="s">
        <v>168</v>
      </c>
      <c r="Z38" s="208"/>
      <c r="AA38" s="208"/>
      <c r="AB38" s="208"/>
      <c r="AC38" s="208"/>
      <c r="AD38" s="208"/>
      <c r="AE38" s="208"/>
      <c r="AF38" s="208"/>
      <c r="AG38" s="208" t="s">
        <v>218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30.6" x14ac:dyDescent="0.25">
      <c r="A39" s="231">
        <v>14</v>
      </c>
      <c r="B39" s="232" t="s">
        <v>221</v>
      </c>
      <c r="C39" s="240" t="s">
        <v>222</v>
      </c>
      <c r="D39" s="233" t="s">
        <v>164</v>
      </c>
      <c r="E39" s="234">
        <v>-2</v>
      </c>
      <c r="F39" s="235">
        <v>2525.4499999999998</v>
      </c>
      <c r="G39" s="236">
        <v>-5050.8999999999996</v>
      </c>
      <c r="H39" s="214">
        <v>2525.4499999999998</v>
      </c>
      <c r="I39" s="214">
        <v>-5050.8999999999996</v>
      </c>
      <c r="J39" s="214">
        <v>0</v>
      </c>
      <c r="K39" s="214">
        <v>0</v>
      </c>
      <c r="L39" s="214">
        <v>21</v>
      </c>
      <c r="M39" s="214">
        <v>-6111.5889999999999</v>
      </c>
      <c r="N39" s="213">
        <v>0</v>
      </c>
      <c r="O39" s="213">
        <v>0</v>
      </c>
      <c r="P39" s="213">
        <v>0</v>
      </c>
      <c r="Q39" s="213">
        <v>0</v>
      </c>
      <c r="R39" s="214"/>
      <c r="S39" s="214" t="s">
        <v>190</v>
      </c>
      <c r="T39" s="214" t="s">
        <v>191</v>
      </c>
      <c r="U39" s="214">
        <v>0</v>
      </c>
      <c r="V39" s="214">
        <v>0</v>
      </c>
      <c r="W39" s="214"/>
      <c r="X39" s="214" t="s">
        <v>217</v>
      </c>
      <c r="Y39" s="214" t="s">
        <v>168</v>
      </c>
      <c r="Z39" s="208"/>
      <c r="AA39" s="208"/>
      <c r="AB39" s="208"/>
      <c r="AC39" s="208"/>
      <c r="AD39" s="208"/>
      <c r="AE39" s="208"/>
      <c r="AF39" s="208"/>
      <c r="AG39" s="208" t="s">
        <v>218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0.399999999999999" x14ac:dyDescent="0.25">
      <c r="A40" s="225">
        <v>15</v>
      </c>
      <c r="B40" s="226" t="s">
        <v>223</v>
      </c>
      <c r="C40" s="238" t="s">
        <v>224</v>
      </c>
      <c r="D40" s="227" t="s">
        <v>201</v>
      </c>
      <c r="E40" s="228">
        <v>0.31570999999999999</v>
      </c>
      <c r="F40" s="229">
        <v>1474.13</v>
      </c>
      <c r="G40" s="230">
        <v>465.4</v>
      </c>
      <c r="H40" s="214">
        <v>0</v>
      </c>
      <c r="I40" s="214">
        <v>0</v>
      </c>
      <c r="J40" s="214">
        <v>1474.13</v>
      </c>
      <c r="K40" s="214">
        <v>465.39758230000001</v>
      </c>
      <c r="L40" s="214">
        <v>21</v>
      </c>
      <c r="M40" s="214">
        <v>563.13400000000001</v>
      </c>
      <c r="N40" s="213">
        <v>0</v>
      </c>
      <c r="O40" s="213">
        <v>0</v>
      </c>
      <c r="P40" s="213">
        <v>0</v>
      </c>
      <c r="Q40" s="213">
        <v>0</v>
      </c>
      <c r="R40" s="214"/>
      <c r="S40" s="214" t="s">
        <v>202</v>
      </c>
      <c r="T40" s="214" t="s">
        <v>206</v>
      </c>
      <c r="U40" s="214">
        <v>0</v>
      </c>
      <c r="V40" s="214">
        <v>0</v>
      </c>
      <c r="W40" s="214"/>
      <c r="X40" s="214" t="s">
        <v>107</v>
      </c>
      <c r="Y40" s="214" t="s">
        <v>168</v>
      </c>
      <c r="Z40" s="208"/>
      <c r="AA40" s="208"/>
      <c r="AB40" s="208"/>
      <c r="AC40" s="208"/>
      <c r="AD40" s="208"/>
      <c r="AE40" s="208"/>
      <c r="AF40" s="208"/>
      <c r="AG40" s="208" t="s">
        <v>203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x14ac:dyDescent="0.25">
      <c r="A41" s="3"/>
      <c r="B41" s="4"/>
      <c r="C41" s="241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146</v>
      </c>
    </row>
    <row r="42" spans="1:60" x14ac:dyDescent="0.25">
      <c r="C42" s="242"/>
      <c r="D42" s="10"/>
      <c r="AG42" t="s">
        <v>225</v>
      </c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F517-AF8D-44AD-8CBE-845F0D7252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50</v>
      </c>
      <c r="C4" s="200" t="s">
        <v>51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79</v>
      </c>
      <c r="C8" s="237" t="s">
        <v>80</v>
      </c>
      <c r="D8" s="221"/>
      <c r="E8" s="222"/>
      <c r="F8" s="223"/>
      <c r="G8" s="224">
        <v>-73140</v>
      </c>
      <c r="H8" s="218"/>
      <c r="I8" s="218">
        <v>0</v>
      </c>
      <c r="J8" s="218"/>
      <c r="K8" s="218">
        <v>-73140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31">
        <v>1</v>
      </c>
      <c r="B9" s="232" t="s">
        <v>226</v>
      </c>
      <c r="C9" s="240" t="s">
        <v>227</v>
      </c>
      <c r="D9" s="233" t="s">
        <v>184</v>
      </c>
      <c r="E9" s="234">
        <v>-100</v>
      </c>
      <c r="F9" s="235">
        <v>731.4</v>
      </c>
      <c r="G9" s="236">
        <v>-73140</v>
      </c>
      <c r="H9" s="214">
        <v>0</v>
      </c>
      <c r="I9" s="214">
        <v>0</v>
      </c>
      <c r="J9" s="214">
        <v>731.4</v>
      </c>
      <c r="K9" s="214">
        <v>-73140</v>
      </c>
      <c r="L9" s="214">
        <v>21</v>
      </c>
      <c r="M9" s="214">
        <v>-88499.4</v>
      </c>
      <c r="N9" s="213">
        <v>0</v>
      </c>
      <c r="O9" s="213">
        <v>0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228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x14ac:dyDescent="0.25">
      <c r="A10" s="219" t="s">
        <v>160</v>
      </c>
      <c r="B10" s="220" t="s">
        <v>81</v>
      </c>
      <c r="C10" s="237" t="s">
        <v>82</v>
      </c>
      <c r="D10" s="221"/>
      <c r="E10" s="222"/>
      <c r="F10" s="223"/>
      <c r="G10" s="224">
        <v>-16960</v>
      </c>
      <c r="H10" s="218"/>
      <c r="I10" s="218">
        <v>0</v>
      </c>
      <c r="J10" s="218"/>
      <c r="K10" s="218">
        <v>-16960</v>
      </c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AG10" t="s">
        <v>161</v>
      </c>
    </row>
    <row r="11" spans="1:60" x14ac:dyDescent="0.25">
      <c r="A11" s="225">
        <v>2</v>
      </c>
      <c r="B11" s="226" t="s">
        <v>229</v>
      </c>
      <c r="C11" s="238" t="s">
        <v>230</v>
      </c>
      <c r="D11" s="227" t="s">
        <v>184</v>
      </c>
      <c r="E11" s="228">
        <v>-100</v>
      </c>
      <c r="F11" s="229">
        <v>169.6</v>
      </c>
      <c r="G11" s="230">
        <v>-16960</v>
      </c>
      <c r="H11" s="214">
        <v>0</v>
      </c>
      <c r="I11" s="214">
        <v>0</v>
      </c>
      <c r="J11" s="214">
        <v>169.6</v>
      </c>
      <c r="K11" s="214">
        <v>-16960</v>
      </c>
      <c r="L11" s="214">
        <v>21</v>
      </c>
      <c r="M11" s="214">
        <v>-20521.599999999999</v>
      </c>
      <c r="N11" s="213">
        <v>0</v>
      </c>
      <c r="O11" s="213">
        <v>0</v>
      </c>
      <c r="P11" s="213">
        <v>0</v>
      </c>
      <c r="Q11" s="213">
        <v>0</v>
      </c>
      <c r="R11" s="214"/>
      <c r="S11" s="214" t="s">
        <v>190</v>
      </c>
      <c r="T11" s="214" t="s">
        <v>191</v>
      </c>
      <c r="U11" s="214">
        <v>0</v>
      </c>
      <c r="V11" s="214">
        <v>0</v>
      </c>
      <c r="W11" s="214"/>
      <c r="X11" s="214" t="s">
        <v>167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228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x14ac:dyDescent="0.25">
      <c r="A12" s="3"/>
      <c r="B12" s="4"/>
      <c r="C12" s="241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15</v>
      </c>
      <c r="AF12">
        <v>21</v>
      </c>
      <c r="AG12" t="s">
        <v>146</v>
      </c>
    </row>
    <row r="13" spans="1:60" x14ac:dyDescent="0.25">
      <c r="C13" s="242"/>
      <c r="D13" s="10"/>
      <c r="AG13" t="s">
        <v>225</v>
      </c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1047-EE81-4F1B-8F3D-C90627368D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52</v>
      </c>
      <c r="C4" s="200" t="s">
        <v>53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91</v>
      </c>
      <c r="C8" s="237" t="s">
        <v>92</v>
      </c>
      <c r="D8" s="221"/>
      <c r="E8" s="222"/>
      <c r="F8" s="223"/>
      <c r="G8" s="224">
        <v>0</v>
      </c>
      <c r="H8" s="218"/>
      <c r="I8" s="218">
        <v>0</v>
      </c>
      <c r="J8" s="218"/>
      <c r="K8" s="218">
        <v>0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ht="20.399999999999999" x14ac:dyDescent="0.25">
      <c r="A9" s="231">
        <v>1</v>
      </c>
      <c r="B9" s="232" t="s">
        <v>231</v>
      </c>
      <c r="C9" s="240" t="s">
        <v>232</v>
      </c>
      <c r="D9" s="233" t="s">
        <v>184</v>
      </c>
      <c r="E9" s="234">
        <v>35</v>
      </c>
      <c r="F9" s="235">
        <v>0</v>
      </c>
      <c r="G9" s="236">
        <v>0</v>
      </c>
      <c r="H9" s="214">
        <v>0</v>
      </c>
      <c r="I9" s="214">
        <v>0</v>
      </c>
      <c r="J9" s="214">
        <v>0</v>
      </c>
      <c r="K9" s="214">
        <v>0</v>
      </c>
      <c r="L9" s="214">
        <v>21</v>
      </c>
      <c r="M9" s="214">
        <v>0</v>
      </c>
      <c r="N9" s="213">
        <v>3.0300000000000001E-3</v>
      </c>
      <c r="O9" s="213">
        <v>0.10605000000000001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0.19700000000000001</v>
      </c>
      <c r="V9" s="214">
        <v>6.8950000000000005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233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0.399999999999999" x14ac:dyDescent="0.25">
      <c r="A10" s="231">
        <v>2</v>
      </c>
      <c r="B10" s="232" t="s">
        <v>234</v>
      </c>
      <c r="C10" s="240" t="s">
        <v>235</v>
      </c>
      <c r="D10" s="233" t="s">
        <v>184</v>
      </c>
      <c r="E10" s="234">
        <v>74</v>
      </c>
      <c r="F10" s="235">
        <v>0</v>
      </c>
      <c r="G10" s="236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21</v>
      </c>
      <c r="M10" s="214">
        <v>0</v>
      </c>
      <c r="N10" s="213">
        <v>3.7130000000000003E-2</v>
      </c>
      <c r="O10" s="213">
        <v>2.7476200000000004</v>
      </c>
      <c r="P10" s="213">
        <v>0</v>
      </c>
      <c r="Q10" s="213">
        <v>0</v>
      </c>
      <c r="R10" s="214"/>
      <c r="S10" s="214" t="s">
        <v>190</v>
      </c>
      <c r="T10" s="214" t="s">
        <v>191</v>
      </c>
      <c r="U10" s="214">
        <v>0.29299999999999998</v>
      </c>
      <c r="V10" s="214">
        <v>21.681999999999999</v>
      </c>
      <c r="W10" s="214"/>
      <c r="X10" s="214" t="s">
        <v>167</v>
      </c>
      <c r="Y10" s="214" t="s">
        <v>168</v>
      </c>
      <c r="Z10" s="208"/>
      <c r="AA10" s="208"/>
      <c r="AB10" s="208"/>
      <c r="AC10" s="208"/>
      <c r="AD10" s="208"/>
      <c r="AE10" s="208"/>
      <c r="AF10" s="208"/>
      <c r="AG10" s="208" t="s">
        <v>233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31">
        <v>3</v>
      </c>
      <c r="B11" s="232" t="s">
        <v>236</v>
      </c>
      <c r="C11" s="240" t="s">
        <v>237</v>
      </c>
      <c r="D11" s="233" t="s">
        <v>184</v>
      </c>
      <c r="E11" s="234">
        <v>45</v>
      </c>
      <c r="F11" s="235">
        <v>0</v>
      </c>
      <c r="G11" s="236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21</v>
      </c>
      <c r="M11" s="214">
        <v>0</v>
      </c>
      <c r="N11" s="213">
        <v>1.7330000000000002E-2</v>
      </c>
      <c r="O11" s="213">
        <v>0.77985000000000004</v>
      </c>
      <c r="P11" s="213">
        <v>0</v>
      </c>
      <c r="Q11" s="213">
        <v>0</v>
      </c>
      <c r="R11" s="214"/>
      <c r="S11" s="214" t="s">
        <v>190</v>
      </c>
      <c r="T11" s="214" t="s">
        <v>191</v>
      </c>
      <c r="U11" s="214">
        <v>0.253</v>
      </c>
      <c r="V11" s="214">
        <v>11.385</v>
      </c>
      <c r="W11" s="214"/>
      <c r="X11" s="214" t="s">
        <v>167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233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x14ac:dyDescent="0.25">
      <c r="A12" s="219" t="s">
        <v>160</v>
      </c>
      <c r="B12" s="220" t="s">
        <v>94</v>
      </c>
      <c r="C12" s="237" t="s">
        <v>95</v>
      </c>
      <c r="D12" s="221"/>
      <c r="E12" s="222"/>
      <c r="F12" s="223"/>
      <c r="G12" s="224">
        <v>0</v>
      </c>
      <c r="H12" s="218"/>
      <c r="I12" s="218">
        <v>0</v>
      </c>
      <c r="J12" s="218"/>
      <c r="K12" s="218">
        <v>0</v>
      </c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AG12" t="s">
        <v>161</v>
      </c>
    </row>
    <row r="13" spans="1:60" x14ac:dyDescent="0.25">
      <c r="A13" s="231">
        <v>4</v>
      </c>
      <c r="B13" s="232" t="s">
        <v>238</v>
      </c>
      <c r="C13" s="240" t="s">
        <v>239</v>
      </c>
      <c r="D13" s="233" t="s">
        <v>240</v>
      </c>
      <c r="E13" s="234">
        <v>1.1000000000000001</v>
      </c>
      <c r="F13" s="235">
        <v>0</v>
      </c>
      <c r="G13" s="236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21</v>
      </c>
      <c r="M13" s="214">
        <v>0</v>
      </c>
      <c r="N13" s="213">
        <v>2.5</v>
      </c>
      <c r="O13" s="213">
        <v>2.75</v>
      </c>
      <c r="P13" s="213">
        <v>0</v>
      </c>
      <c r="Q13" s="213">
        <v>0</v>
      </c>
      <c r="R13" s="214"/>
      <c r="S13" s="214" t="s">
        <v>190</v>
      </c>
      <c r="T13" s="214" t="s">
        <v>191</v>
      </c>
      <c r="U13" s="214">
        <v>5.33</v>
      </c>
      <c r="V13" s="214">
        <v>5.8630000000000004</v>
      </c>
      <c r="W13" s="214"/>
      <c r="X13" s="214" t="s">
        <v>167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233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x14ac:dyDescent="0.25">
      <c r="A14" s="231">
        <v>5</v>
      </c>
      <c r="B14" s="232" t="s">
        <v>241</v>
      </c>
      <c r="C14" s="240" t="s">
        <v>242</v>
      </c>
      <c r="D14" s="233" t="s">
        <v>240</v>
      </c>
      <c r="E14" s="234">
        <v>4.2</v>
      </c>
      <c r="F14" s="235">
        <v>0</v>
      </c>
      <c r="G14" s="236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21</v>
      </c>
      <c r="M14" s="214">
        <v>0</v>
      </c>
      <c r="N14" s="213">
        <v>1.2</v>
      </c>
      <c r="O14" s="213">
        <v>5.04</v>
      </c>
      <c r="P14" s="213">
        <v>0</v>
      </c>
      <c r="Q14" s="213">
        <v>0</v>
      </c>
      <c r="R14" s="214"/>
      <c r="S14" s="214" t="s">
        <v>190</v>
      </c>
      <c r="T14" s="214" t="s">
        <v>191</v>
      </c>
      <c r="U14" s="214">
        <v>1.84</v>
      </c>
      <c r="V14" s="214">
        <v>7.7280000000000006</v>
      </c>
      <c r="W14" s="214"/>
      <c r="X14" s="214" t="s">
        <v>167</v>
      </c>
      <c r="Y14" s="214" t="s">
        <v>168</v>
      </c>
      <c r="Z14" s="208"/>
      <c r="AA14" s="208"/>
      <c r="AB14" s="208"/>
      <c r="AC14" s="208"/>
      <c r="AD14" s="208"/>
      <c r="AE14" s="208"/>
      <c r="AF14" s="208"/>
      <c r="AG14" s="208" t="s">
        <v>233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x14ac:dyDescent="0.25">
      <c r="A15" s="231">
        <v>6</v>
      </c>
      <c r="B15" s="232" t="s">
        <v>238</v>
      </c>
      <c r="C15" s="240" t="s">
        <v>239</v>
      </c>
      <c r="D15" s="233" t="s">
        <v>240</v>
      </c>
      <c r="E15" s="234">
        <v>0.99</v>
      </c>
      <c r="F15" s="235">
        <v>0</v>
      </c>
      <c r="G15" s="236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21</v>
      </c>
      <c r="M15" s="214">
        <v>0</v>
      </c>
      <c r="N15" s="213">
        <v>2.5</v>
      </c>
      <c r="O15" s="213">
        <v>2.4750000000000001</v>
      </c>
      <c r="P15" s="213">
        <v>0</v>
      </c>
      <c r="Q15" s="213">
        <v>0</v>
      </c>
      <c r="R15" s="214"/>
      <c r="S15" s="214" t="s">
        <v>190</v>
      </c>
      <c r="T15" s="214" t="s">
        <v>191</v>
      </c>
      <c r="U15" s="214">
        <v>5.33</v>
      </c>
      <c r="V15" s="214">
        <v>5.2766999999999999</v>
      </c>
      <c r="W15" s="214"/>
      <c r="X15" s="214" t="s">
        <v>167</v>
      </c>
      <c r="Y15" s="214" t="s">
        <v>168</v>
      </c>
      <c r="Z15" s="208"/>
      <c r="AA15" s="208"/>
      <c r="AB15" s="208"/>
      <c r="AC15" s="208"/>
      <c r="AD15" s="208"/>
      <c r="AE15" s="208"/>
      <c r="AF15" s="208"/>
      <c r="AG15" s="208" t="s">
        <v>233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x14ac:dyDescent="0.25">
      <c r="A16" s="219" t="s">
        <v>160</v>
      </c>
      <c r="B16" s="220" t="s">
        <v>100</v>
      </c>
      <c r="C16" s="237" t="s">
        <v>101</v>
      </c>
      <c r="D16" s="221"/>
      <c r="E16" s="222"/>
      <c r="F16" s="223"/>
      <c r="G16" s="224">
        <v>0</v>
      </c>
      <c r="H16" s="218"/>
      <c r="I16" s="218">
        <v>0</v>
      </c>
      <c r="J16" s="218"/>
      <c r="K16" s="218">
        <v>0</v>
      </c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AG16" t="s">
        <v>161</v>
      </c>
    </row>
    <row r="17" spans="1:60" x14ac:dyDescent="0.25">
      <c r="A17" s="231">
        <v>7</v>
      </c>
      <c r="B17" s="232" t="s">
        <v>243</v>
      </c>
      <c r="C17" s="240" t="s">
        <v>244</v>
      </c>
      <c r="D17" s="233" t="s">
        <v>184</v>
      </c>
      <c r="E17" s="234">
        <v>150</v>
      </c>
      <c r="F17" s="235">
        <v>0</v>
      </c>
      <c r="G17" s="236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21</v>
      </c>
      <c r="M17" s="214">
        <v>0</v>
      </c>
      <c r="N17" s="213">
        <v>3.8000000000000002E-4</v>
      </c>
      <c r="O17" s="213">
        <v>5.7000000000000002E-2</v>
      </c>
      <c r="P17" s="213">
        <v>1.2999999999999999E-2</v>
      </c>
      <c r="Q17" s="213">
        <v>1.95</v>
      </c>
      <c r="R17" s="214"/>
      <c r="S17" s="214" t="s">
        <v>190</v>
      </c>
      <c r="T17" s="214" t="s">
        <v>191</v>
      </c>
      <c r="U17" s="214">
        <v>0.107</v>
      </c>
      <c r="V17" s="214">
        <v>16.05</v>
      </c>
      <c r="W17" s="214"/>
      <c r="X17" s="214" t="s">
        <v>167</v>
      </c>
      <c r="Y17" s="214" t="s">
        <v>168</v>
      </c>
      <c r="Z17" s="208"/>
      <c r="AA17" s="208"/>
      <c r="AB17" s="208"/>
      <c r="AC17" s="208"/>
      <c r="AD17" s="208"/>
      <c r="AE17" s="208"/>
      <c r="AF17" s="208"/>
      <c r="AG17" s="208" t="s">
        <v>233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x14ac:dyDescent="0.25">
      <c r="A18" s="231">
        <v>8</v>
      </c>
      <c r="B18" s="232" t="s">
        <v>245</v>
      </c>
      <c r="C18" s="240" t="s">
        <v>246</v>
      </c>
      <c r="D18" s="233" t="s">
        <v>184</v>
      </c>
      <c r="E18" s="234">
        <v>54</v>
      </c>
      <c r="F18" s="235">
        <v>0</v>
      </c>
      <c r="G18" s="236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21</v>
      </c>
      <c r="M18" s="214">
        <v>0</v>
      </c>
      <c r="N18" s="213">
        <v>5.9000000000000003E-4</v>
      </c>
      <c r="O18" s="213">
        <v>3.1859999999999999E-2</v>
      </c>
      <c r="P18" s="213">
        <v>3.6999999999999998E-2</v>
      </c>
      <c r="Q18" s="213">
        <v>1.998</v>
      </c>
      <c r="R18" s="214"/>
      <c r="S18" s="214" t="s">
        <v>190</v>
      </c>
      <c r="T18" s="214" t="s">
        <v>191</v>
      </c>
      <c r="U18" s="214">
        <v>0.443</v>
      </c>
      <c r="V18" s="214">
        <v>23.922000000000001</v>
      </c>
      <c r="W18" s="214"/>
      <c r="X18" s="214" t="s">
        <v>167</v>
      </c>
      <c r="Y18" s="214" t="s">
        <v>168</v>
      </c>
      <c r="Z18" s="208"/>
      <c r="AA18" s="208"/>
      <c r="AB18" s="208"/>
      <c r="AC18" s="208"/>
      <c r="AD18" s="208"/>
      <c r="AE18" s="208"/>
      <c r="AF18" s="208"/>
      <c r="AG18" s="208" t="s">
        <v>233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x14ac:dyDescent="0.25">
      <c r="A19" s="231">
        <v>9</v>
      </c>
      <c r="B19" s="232" t="s">
        <v>247</v>
      </c>
      <c r="C19" s="240" t="s">
        <v>248</v>
      </c>
      <c r="D19" s="233" t="s">
        <v>184</v>
      </c>
      <c r="E19" s="234">
        <v>14</v>
      </c>
      <c r="F19" s="235">
        <v>0</v>
      </c>
      <c r="G19" s="236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21</v>
      </c>
      <c r="M19" s="214">
        <v>0</v>
      </c>
      <c r="N19" s="213">
        <v>5.9000000000000003E-4</v>
      </c>
      <c r="O19" s="213">
        <v>8.26E-3</v>
      </c>
      <c r="P19" s="213">
        <v>6.3E-2</v>
      </c>
      <c r="Q19" s="213">
        <v>0.88200000000000001</v>
      </c>
      <c r="R19" s="214"/>
      <c r="S19" s="214" t="s">
        <v>190</v>
      </c>
      <c r="T19" s="214" t="s">
        <v>191</v>
      </c>
      <c r="U19" s="214">
        <v>0.49299999999999999</v>
      </c>
      <c r="V19" s="214">
        <v>6.9020000000000001</v>
      </c>
      <c r="W19" s="214"/>
      <c r="X19" s="214" t="s">
        <v>167</v>
      </c>
      <c r="Y19" s="214" t="s">
        <v>168</v>
      </c>
      <c r="Z19" s="208"/>
      <c r="AA19" s="208"/>
      <c r="AB19" s="208"/>
      <c r="AC19" s="208"/>
      <c r="AD19" s="208"/>
      <c r="AE19" s="208"/>
      <c r="AF19" s="208"/>
      <c r="AG19" s="208" t="s">
        <v>233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x14ac:dyDescent="0.25">
      <c r="A20" s="231">
        <v>10</v>
      </c>
      <c r="B20" s="232" t="s">
        <v>249</v>
      </c>
      <c r="C20" s="240" t="s">
        <v>250</v>
      </c>
      <c r="D20" s="233" t="s">
        <v>240</v>
      </c>
      <c r="E20" s="234">
        <v>0.33</v>
      </c>
      <c r="F20" s="235">
        <v>0</v>
      </c>
      <c r="G20" s="236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21</v>
      </c>
      <c r="M20" s="214">
        <v>0</v>
      </c>
      <c r="N20" s="213">
        <v>0</v>
      </c>
      <c r="O20" s="213">
        <v>0</v>
      </c>
      <c r="P20" s="213">
        <v>2.2000000000000002</v>
      </c>
      <c r="Q20" s="213">
        <v>0.72600000000000009</v>
      </c>
      <c r="R20" s="214"/>
      <c r="S20" s="214" t="s">
        <v>190</v>
      </c>
      <c r="T20" s="214" t="s">
        <v>191</v>
      </c>
      <c r="U20" s="214">
        <v>12.744</v>
      </c>
      <c r="V20" s="214">
        <v>4.2055199999999999</v>
      </c>
      <c r="W20" s="214"/>
      <c r="X20" s="214" t="s">
        <v>167</v>
      </c>
      <c r="Y20" s="214" t="s">
        <v>168</v>
      </c>
      <c r="Z20" s="208"/>
      <c r="AA20" s="208"/>
      <c r="AB20" s="208"/>
      <c r="AC20" s="208"/>
      <c r="AD20" s="208"/>
      <c r="AE20" s="208"/>
      <c r="AF20" s="208"/>
      <c r="AG20" s="208" t="s">
        <v>233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x14ac:dyDescent="0.25">
      <c r="A21" s="231">
        <v>11</v>
      </c>
      <c r="B21" s="232" t="s">
        <v>251</v>
      </c>
      <c r="C21" s="240" t="s">
        <v>252</v>
      </c>
      <c r="D21" s="233" t="s">
        <v>240</v>
      </c>
      <c r="E21" s="234">
        <v>4.2</v>
      </c>
      <c r="F21" s="235">
        <v>0</v>
      </c>
      <c r="G21" s="236">
        <v>0</v>
      </c>
      <c r="H21" s="214">
        <v>0</v>
      </c>
      <c r="I21" s="214">
        <v>0</v>
      </c>
      <c r="J21" s="214">
        <v>0</v>
      </c>
      <c r="K21" s="214">
        <v>0</v>
      </c>
      <c r="L21" s="214">
        <v>21</v>
      </c>
      <c r="M21" s="214">
        <v>0</v>
      </c>
      <c r="N21" s="213">
        <v>0</v>
      </c>
      <c r="O21" s="213">
        <v>0</v>
      </c>
      <c r="P21" s="213">
        <v>1.4</v>
      </c>
      <c r="Q21" s="213">
        <v>5.88</v>
      </c>
      <c r="R21" s="214"/>
      <c r="S21" s="214" t="s">
        <v>190</v>
      </c>
      <c r="T21" s="214" t="s">
        <v>191</v>
      </c>
      <c r="U21" s="214">
        <v>1.151</v>
      </c>
      <c r="V21" s="214">
        <v>4.8342000000000001</v>
      </c>
      <c r="W21" s="214"/>
      <c r="X21" s="214" t="s">
        <v>167</v>
      </c>
      <c r="Y21" s="214" t="s">
        <v>168</v>
      </c>
      <c r="Z21" s="208"/>
      <c r="AA21" s="208"/>
      <c r="AB21" s="208"/>
      <c r="AC21" s="208"/>
      <c r="AD21" s="208"/>
      <c r="AE21" s="208"/>
      <c r="AF21" s="208"/>
      <c r="AG21" s="208" t="s">
        <v>233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x14ac:dyDescent="0.25">
      <c r="A22" s="219" t="s">
        <v>160</v>
      </c>
      <c r="B22" s="220" t="s">
        <v>102</v>
      </c>
      <c r="C22" s="237" t="s">
        <v>103</v>
      </c>
      <c r="D22" s="221"/>
      <c r="E22" s="222"/>
      <c r="F22" s="223"/>
      <c r="G22" s="224">
        <v>0</v>
      </c>
      <c r="H22" s="218"/>
      <c r="I22" s="218">
        <v>0</v>
      </c>
      <c r="J22" s="218"/>
      <c r="K22" s="218">
        <v>0</v>
      </c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AG22" t="s">
        <v>161</v>
      </c>
    </row>
    <row r="23" spans="1:60" x14ac:dyDescent="0.25">
      <c r="A23" s="231">
        <v>12</v>
      </c>
      <c r="B23" s="232" t="s">
        <v>253</v>
      </c>
      <c r="C23" s="240" t="s">
        <v>254</v>
      </c>
      <c r="D23" s="233" t="s">
        <v>164</v>
      </c>
      <c r="E23" s="234">
        <v>43</v>
      </c>
      <c r="F23" s="235">
        <v>0</v>
      </c>
      <c r="G23" s="236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21</v>
      </c>
      <c r="M23" s="214">
        <v>0</v>
      </c>
      <c r="N23" s="213">
        <v>0</v>
      </c>
      <c r="O23" s="213">
        <v>0</v>
      </c>
      <c r="P23" s="213">
        <v>0.01</v>
      </c>
      <c r="Q23" s="213">
        <v>0.43</v>
      </c>
      <c r="R23" s="214"/>
      <c r="S23" s="214" t="s">
        <v>190</v>
      </c>
      <c r="T23" s="214" t="s">
        <v>191</v>
      </c>
      <c r="U23" s="214">
        <v>0.31</v>
      </c>
      <c r="V23" s="214">
        <v>13.33</v>
      </c>
      <c r="W23" s="214"/>
      <c r="X23" s="214" t="s">
        <v>167</v>
      </c>
      <c r="Y23" s="214" t="s">
        <v>168</v>
      </c>
      <c r="Z23" s="208"/>
      <c r="AA23" s="208"/>
      <c r="AB23" s="208"/>
      <c r="AC23" s="208"/>
      <c r="AD23" s="208"/>
      <c r="AE23" s="208"/>
      <c r="AF23" s="208"/>
      <c r="AG23" s="208" t="s">
        <v>233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x14ac:dyDescent="0.25">
      <c r="A24" s="231">
        <v>13</v>
      </c>
      <c r="B24" s="232" t="s">
        <v>255</v>
      </c>
      <c r="C24" s="240" t="s">
        <v>256</v>
      </c>
      <c r="D24" s="233" t="s">
        <v>164</v>
      </c>
      <c r="E24" s="234">
        <v>14</v>
      </c>
      <c r="F24" s="235">
        <v>0</v>
      </c>
      <c r="G24" s="236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21</v>
      </c>
      <c r="M24" s="214">
        <v>0</v>
      </c>
      <c r="N24" s="213">
        <v>0</v>
      </c>
      <c r="O24" s="213">
        <v>0</v>
      </c>
      <c r="P24" s="213">
        <v>2.5000000000000001E-2</v>
      </c>
      <c r="Q24" s="213">
        <v>0.35000000000000003</v>
      </c>
      <c r="R24" s="214"/>
      <c r="S24" s="214" t="s">
        <v>190</v>
      </c>
      <c r="T24" s="214" t="s">
        <v>191</v>
      </c>
      <c r="U24" s="214">
        <v>0.41799999999999998</v>
      </c>
      <c r="V24" s="214">
        <v>5.8519999999999994</v>
      </c>
      <c r="W24" s="214"/>
      <c r="X24" s="214" t="s">
        <v>167</v>
      </c>
      <c r="Y24" s="214" t="s">
        <v>168</v>
      </c>
      <c r="Z24" s="208"/>
      <c r="AA24" s="208"/>
      <c r="AB24" s="208"/>
      <c r="AC24" s="208"/>
      <c r="AD24" s="208"/>
      <c r="AE24" s="208"/>
      <c r="AF24" s="208"/>
      <c r="AG24" s="208" t="s">
        <v>233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x14ac:dyDescent="0.25">
      <c r="A25" s="231">
        <v>14</v>
      </c>
      <c r="B25" s="232" t="s">
        <v>257</v>
      </c>
      <c r="C25" s="240" t="s">
        <v>258</v>
      </c>
      <c r="D25" s="233" t="s">
        <v>184</v>
      </c>
      <c r="E25" s="234">
        <v>4.5</v>
      </c>
      <c r="F25" s="235">
        <v>0</v>
      </c>
      <c r="G25" s="236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21</v>
      </c>
      <c r="M25" s="214">
        <v>0</v>
      </c>
      <c r="N25" s="213">
        <v>0</v>
      </c>
      <c r="O25" s="213">
        <v>0</v>
      </c>
      <c r="P25" s="213">
        <v>1.6E-2</v>
      </c>
      <c r="Q25" s="213">
        <v>7.2000000000000008E-2</v>
      </c>
      <c r="R25" s="214"/>
      <c r="S25" s="214" t="s">
        <v>190</v>
      </c>
      <c r="T25" s="214" t="s">
        <v>191</v>
      </c>
      <c r="U25" s="214">
        <v>0.59099999999999997</v>
      </c>
      <c r="V25" s="214">
        <v>2.6595</v>
      </c>
      <c r="W25" s="214"/>
      <c r="X25" s="214" t="s">
        <v>167</v>
      </c>
      <c r="Y25" s="214" t="s">
        <v>168</v>
      </c>
      <c r="Z25" s="208"/>
      <c r="AA25" s="208"/>
      <c r="AB25" s="208"/>
      <c r="AC25" s="208"/>
      <c r="AD25" s="208"/>
      <c r="AE25" s="208"/>
      <c r="AF25" s="208"/>
      <c r="AG25" s="208" t="s">
        <v>233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x14ac:dyDescent="0.25">
      <c r="A26" s="231">
        <v>15</v>
      </c>
      <c r="B26" s="232" t="s">
        <v>259</v>
      </c>
      <c r="C26" s="240" t="s">
        <v>260</v>
      </c>
      <c r="D26" s="233" t="s">
        <v>184</v>
      </c>
      <c r="E26" s="234">
        <v>4.2</v>
      </c>
      <c r="F26" s="235">
        <v>0</v>
      </c>
      <c r="G26" s="236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21</v>
      </c>
      <c r="M26" s="214">
        <v>0</v>
      </c>
      <c r="N26" s="213">
        <v>0</v>
      </c>
      <c r="O26" s="213">
        <v>0</v>
      </c>
      <c r="P26" s="213">
        <v>3.3000000000000002E-2</v>
      </c>
      <c r="Q26" s="213">
        <v>0.1386</v>
      </c>
      <c r="R26" s="214"/>
      <c r="S26" s="214" t="s">
        <v>190</v>
      </c>
      <c r="T26" s="214" t="s">
        <v>191</v>
      </c>
      <c r="U26" s="214">
        <v>0.92900000000000005</v>
      </c>
      <c r="V26" s="214">
        <v>3.9018000000000002</v>
      </c>
      <c r="W26" s="214"/>
      <c r="X26" s="214" t="s">
        <v>167</v>
      </c>
      <c r="Y26" s="214" t="s">
        <v>168</v>
      </c>
      <c r="Z26" s="208"/>
      <c r="AA26" s="208"/>
      <c r="AB26" s="208"/>
      <c r="AC26" s="208"/>
      <c r="AD26" s="208"/>
      <c r="AE26" s="208"/>
      <c r="AF26" s="208"/>
      <c r="AG26" s="208" t="s">
        <v>233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x14ac:dyDescent="0.25">
      <c r="A27" s="231">
        <v>16</v>
      </c>
      <c r="B27" s="232" t="s">
        <v>261</v>
      </c>
      <c r="C27" s="240" t="s">
        <v>262</v>
      </c>
      <c r="D27" s="233" t="s">
        <v>184</v>
      </c>
      <c r="E27" s="234">
        <v>9.9</v>
      </c>
      <c r="F27" s="235">
        <v>0</v>
      </c>
      <c r="G27" s="236">
        <v>0</v>
      </c>
      <c r="H27" s="214">
        <v>0</v>
      </c>
      <c r="I27" s="214">
        <v>0</v>
      </c>
      <c r="J27" s="214">
        <v>0</v>
      </c>
      <c r="K27" s="214">
        <v>0</v>
      </c>
      <c r="L27" s="214">
        <v>21</v>
      </c>
      <c r="M27" s="214">
        <v>0</v>
      </c>
      <c r="N27" s="213">
        <v>0</v>
      </c>
      <c r="O27" s="213">
        <v>0</v>
      </c>
      <c r="P27" s="213">
        <v>6.6000000000000003E-2</v>
      </c>
      <c r="Q27" s="213">
        <v>0.65340000000000009</v>
      </c>
      <c r="R27" s="214"/>
      <c r="S27" s="214" t="s">
        <v>190</v>
      </c>
      <c r="T27" s="214" t="s">
        <v>191</v>
      </c>
      <c r="U27" s="214">
        <v>1.3680000000000001</v>
      </c>
      <c r="V27" s="214">
        <v>13.543200000000002</v>
      </c>
      <c r="W27" s="214"/>
      <c r="X27" s="214" t="s">
        <v>167</v>
      </c>
      <c r="Y27" s="214" t="s">
        <v>168</v>
      </c>
      <c r="Z27" s="208"/>
      <c r="AA27" s="208"/>
      <c r="AB27" s="208"/>
      <c r="AC27" s="208"/>
      <c r="AD27" s="208"/>
      <c r="AE27" s="208"/>
      <c r="AF27" s="208"/>
      <c r="AG27" s="208" t="s">
        <v>233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x14ac:dyDescent="0.25">
      <c r="A28" s="231">
        <v>17</v>
      </c>
      <c r="B28" s="232" t="s">
        <v>263</v>
      </c>
      <c r="C28" s="240" t="s">
        <v>264</v>
      </c>
      <c r="D28" s="233" t="s">
        <v>184</v>
      </c>
      <c r="E28" s="234">
        <v>10.6</v>
      </c>
      <c r="F28" s="235">
        <v>0</v>
      </c>
      <c r="G28" s="236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21</v>
      </c>
      <c r="M28" s="214">
        <v>0</v>
      </c>
      <c r="N28" s="213">
        <v>0</v>
      </c>
      <c r="O28" s="213">
        <v>0</v>
      </c>
      <c r="P28" s="213">
        <v>2.8700000000000002E-3</v>
      </c>
      <c r="Q28" s="213">
        <v>3.0422000000000001E-2</v>
      </c>
      <c r="R28" s="214"/>
      <c r="S28" s="214" t="s">
        <v>190</v>
      </c>
      <c r="T28" s="214" t="s">
        <v>191</v>
      </c>
      <c r="U28" s="214">
        <v>2.7</v>
      </c>
      <c r="V28" s="214">
        <v>28.62</v>
      </c>
      <c r="W28" s="214"/>
      <c r="X28" s="214" t="s">
        <v>167</v>
      </c>
      <c r="Y28" s="214" t="s">
        <v>168</v>
      </c>
      <c r="Z28" s="208"/>
      <c r="AA28" s="208"/>
      <c r="AB28" s="208"/>
      <c r="AC28" s="208"/>
      <c r="AD28" s="208"/>
      <c r="AE28" s="208"/>
      <c r="AF28" s="208"/>
      <c r="AG28" s="208" t="s">
        <v>233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x14ac:dyDescent="0.25">
      <c r="A29" s="231">
        <v>18</v>
      </c>
      <c r="B29" s="232" t="s">
        <v>265</v>
      </c>
      <c r="C29" s="240" t="s">
        <v>266</v>
      </c>
      <c r="D29" s="233" t="s">
        <v>184</v>
      </c>
      <c r="E29" s="234">
        <v>45</v>
      </c>
      <c r="F29" s="235">
        <v>0</v>
      </c>
      <c r="G29" s="236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21</v>
      </c>
      <c r="M29" s="214">
        <v>0</v>
      </c>
      <c r="N29" s="213">
        <v>4.8999999999999998E-4</v>
      </c>
      <c r="O29" s="213">
        <v>2.205E-2</v>
      </c>
      <c r="P29" s="213">
        <v>1.9E-2</v>
      </c>
      <c r="Q29" s="213">
        <v>0.85499999999999998</v>
      </c>
      <c r="R29" s="214"/>
      <c r="S29" s="214" t="s">
        <v>190</v>
      </c>
      <c r="T29" s="214" t="s">
        <v>191</v>
      </c>
      <c r="U29" s="214">
        <v>0.38200000000000001</v>
      </c>
      <c r="V29" s="214">
        <v>17.190000000000001</v>
      </c>
      <c r="W29" s="214"/>
      <c r="X29" s="214" t="s">
        <v>167</v>
      </c>
      <c r="Y29" s="214" t="s">
        <v>168</v>
      </c>
      <c r="Z29" s="208"/>
      <c r="AA29" s="208"/>
      <c r="AB29" s="208"/>
      <c r="AC29" s="208"/>
      <c r="AD29" s="208"/>
      <c r="AE29" s="208"/>
      <c r="AF29" s="208"/>
      <c r="AG29" s="208" t="s">
        <v>233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x14ac:dyDescent="0.25">
      <c r="A30" s="231">
        <v>19</v>
      </c>
      <c r="B30" s="232" t="s">
        <v>267</v>
      </c>
      <c r="C30" s="240" t="s">
        <v>268</v>
      </c>
      <c r="D30" s="233" t="s">
        <v>184</v>
      </c>
      <c r="E30" s="234">
        <v>35</v>
      </c>
      <c r="F30" s="235">
        <v>0</v>
      </c>
      <c r="G30" s="236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21</v>
      </c>
      <c r="M30" s="214">
        <v>0</v>
      </c>
      <c r="N30" s="213">
        <v>4.8999999999999998E-4</v>
      </c>
      <c r="O30" s="213">
        <v>1.7149999999999999E-2</v>
      </c>
      <c r="P30" s="213">
        <v>8.9999999999999993E-3</v>
      </c>
      <c r="Q30" s="213">
        <v>0.315</v>
      </c>
      <c r="R30" s="214"/>
      <c r="S30" s="214" t="s">
        <v>190</v>
      </c>
      <c r="T30" s="214" t="s">
        <v>191</v>
      </c>
      <c r="U30" s="214">
        <v>0.247</v>
      </c>
      <c r="V30" s="214">
        <v>8.6449999999999996</v>
      </c>
      <c r="W30" s="214"/>
      <c r="X30" s="214" t="s">
        <v>167</v>
      </c>
      <c r="Y30" s="214" t="s">
        <v>168</v>
      </c>
      <c r="Z30" s="208"/>
      <c r="AA30" s="208"/>
      <c r="AB30" s="208"/>
      <c r="AC30" s="208"/>
      <c r="AD30" s="208"/>
      <c r="AE30" s="208"/>
      <c r="AF30" s="208"/>
      <c r="AG30" s="208" t="s">
        <v>233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x14ac:dyDescent="0.25">
      <c r="A31" s="231">
        <v>20</v>
      </c>
      <c r="B31" s="232" t="s">
        <v>269</v>
      </c>
      <c r="C31" s="240" t="s">
        <v>270</v>
      </c>
      <c r="D31" s="233" t="s">
        <v>184</v>
      </c>
      <c r="E31" s="234">
        <v>74</v>
      </c>
      <c r="F31" s="235">
        <v>0</v>
      </c>
      <c r="G31" s="236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21</v>
      </c>
      <c r="M31" s="214">
        <v>0</v>
      </c>
      <c r="N31" s="213">
        <v>4.8999999999999998E-4</v>
      </c>
      <c r="O31" s="213">
        <v>3.6260000000000001E-2</v>
      </c>
      <c r="P31" s="213">
        <v>0.04</v>
      </c>
      <c r="Q31" s="213">
        <v>2.96</v>
      </c>
      <c r="R31" s="214"/>
      <c r="S31" s="214" t="s">
        <v>190</v>
      </c>
      <c r="T31" s="214" t="s">
        <v>191</v>
      </c>
      <c r="U31" s="214">
        <v>0.66800000000000004</v>
      </c>
      <c r="V31" s="214">
        <v>49.432000000000002</v>
      </c>
      <c r="W31" s="214"/>
      <c r="X31" s="214" t="s">
        <v>167</v>
      </c>
      <c r="Y31" s="214" t="s">
        <v>168</v>
      </c>
      <c r="Z31" s="208"/>
      <c r="AA31" s="208"/>
      <c r="AB31" s="208"/>
      <c r="AC31" s="208"/>
      <c r="AD31" s="208"/>
      <c r="AE31" s="208"/>
      <c r="AF31" s="208"/>
      <c r="AG31" s="208" t="s">
        <v>233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x14ac:dyDescent="0.25">
      <c r="A32" s="231">
        <v>21</v>
      </c>
      <c r="B32" s="232" t="s">
        <v>271</v>
      </c>
      <c r="C32" s="240" t="s">
        <v>272</v>
      </c>
      <c r="D32" s="233" t="s">
        <v>201</v>
      </c>
      <c r="E32" s="234">
        <v>34.479999999999997</v>
      </c>
      <c r="F32" s="235">
        <v>0</v>
      </c>
      <c r="G32" s="236">
        <v>0</v>
      </c>
      <c r="H32" s="214">
        <v>0</v>
      </c>
      <c r="I32" s="214">
        <v>0</v>
      </c>
      <c r="J32" s="214">
        <v>0</v>
      </c>
      <c r="K32" s="214">
        <v>0</v>
      </c>
      <c r="L32" s="214">
        <v>21</v>
      </c>
      <c r="M32" s="214">
        <v>0</v>
      </c>
      <c r="N32" s="213">
        <v>0</v>
      </c>
      <c r="O32" s="213">
        <v>0</v>
      </c>
      <c r="P32" s="213">
        <v>0</v>
      </c>
      <c r="Q32" s="213">
        <v>0</v>
      </c>
      <c r="R32" s="214"/>
      <c r="S32" s="214" t="s">
        <v>190</v>
      </c>
      <c r="T32" s="214" t="s">
        <v>191</v>
      </c>
      <c r="U32" s="214">
        <v>0.94199999999999995</v>
      </c>
      <c r="V32" s="214">
        <v>32.480159999999998</v>
      </c>
      <c r="W32" s="214"/>
      <c r="X32" s="214" t="s">
        <v>167</v>
      </c>
      <c r="Y32" s="214" t="s">
        <v>168</v>
      </c>
      <c r="Z32" s="208"/>
      <c r="AA32" s="208"/>
      <c r="AB32" s="208"/>
      <c r="AC32" s="208"/>
      <c r="AD32" s="208"/>
      <c r="AE32" s="208"/>
      <c r="AF32" s="208"/>
      <c r="AG32" s="208" t="s">
        <v>233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x14ac:dyDescent="0.25">
      <c r="A33" s="231">
        <v>22</v>
      </c>
      <c r="B33" s="232" t="s">
        <v>273</v>
      </c>
      <c r="C33" s="240" t="s">
        <v>274</v>
      </c>
      <c r="D33" s="233" t="s">
        <v>201</v>
      </c>
      <c r="E33" s="234">
        <v>17.239999999999998</v>
      </c>
      <c r="F33" s="235">
        <v>0</v>
      </c>
      <c r="G33" s="236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21</v>
      </c>
      <c r="M33" s="214">
        <v>0</v>
      </c>
      <c r="N33" s="213">
        <v>0</v>
      </c>
      <c r="O33" s="213">
        <v>0</v>
      </c>
      <c r="P33" s="213">
        <v>0</v>
      </c>
      <c r="Q33" s="213">
        <v>0</v>
      </c>
      <c r="R33" s="214"/>
      <c r="S33" s="214" t="s">
        <v>190</v>
      </c>
      <c r="T33" s="214" t="s">
        <v>191</v>
      </c>
      <c r="U33" s="214">
        <v>0</v>
      </c>
      <c r="V33" s="214">
        <v>0</v>
      </c>
      <c r="W33" s="214"/>
      <c r="X33" s="214" t="s">
        <v>167</v>
      </c>
      <c r="Y33" s="214" t="s">
        <v>168</v>
      </c>
      <c r="Z33" s="208"/>
      <c r="AA33" s="208"/>
      <c r="AB33" s="208"/>
      <c r="AC33" s="208"/>
      <c r="AD33" s="208"/>
      <c r="AE33" s="208"/>
      <c r="AF33" s="208"/>
      <c r="AG33" s="208" t="s">
        <v>233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x14ac:dyDescent="0.25">
      <c r="A34" s="219" t="s">
        <v>160</v>
      </c>
      <c r="B34" s="220" t="s">
        <v>104</v>
      </c>
      <c r="C34" s="237" t="s">
        <v>105</v>
      </c>
      <c r="D34" s="221"/>
      <c r="E34" s="222"/>
      <c r="F34" s="223"/>
      <c r="G34" s="224">
        <v>0</v>
      </c>
      <c r="H34" s="218"/>
      <c r="I34" s="218">
        <v>0</v>
      </c>
      <c r="J34" s="218"/>
      <c r="K34" s="218">
        <v>0</v>
      </c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AG34" t="s">
        <v>161</v>
      </c>
    </row>
    <row r="35" spans="1:60" x14ac:dyDescent="0.25">
      <c r="A35" s="231">
        <v>23</v>
      </c>
      <c r="B35" s="232" t="s">
        <v>275</v>
      </c>
      <c r="C35" s="240" t="s">
        <v>276</v>
      </c>
      <c r="D35" s="233" t="s">
        <v>201</v>
      </c>
      <c r="E35" s="234">
        <v>14.071099999999999</v>
      </c>
      <c r="F35" s="235">
        <v>0</v>
      </c>
      <c r="G35" s="236">
        <v>0</v>
      </c>
      <c r="H35" s="214">
        <v>0</v>
      </c>
      <c r="I35" s="214">
        <v>0</v>
      </c>
      <c r="J35" s="214">
        <v>0</v>
      </c>
      <c r="K35" s="214">
        <v>0</v>
      </c>
      <c r="L35" s="214">
        <v>21</v>
      </c>
      <c r="M35" s="214">
        <v>0</v>
      </c>
      <c r="N35" s="213">
        <v>0</v>
      </c>
      <c r="O35" s="213">
        <v>0</v>
      </c>
      <c r="P35" s="213">
        <v>0</v>
      </c>
      <c r="Q35" s="213">
        <v>0</v>
      </c>
      <c r="R35" s="214"/>
      <c r="S35" s="214" t="s">
        <v>190</v>
      </c>
      <c r="T35" s="214" t="s">
        <v>191</v>
      </c>
      <c r="U35" s="214">
        <v>0.9385</v>
      </c>
      <c r="V35" s="214">
        <v>13.20572735</v>
      </c>
      <c r="W35" s="214"/>
      <c r="X35" s="214" t="s">
        <v>167</v>
      </c>
      <c r="Y35" s="214" t="s">
        <v>168</v>
      </c>
      <c r="Z35" s="208"/>
      <c r="AA35" s="208"/>
      <c r="AB35" s="208"/>
      <c r="AC35" s="208"/>
      <c r="AD35" s="208"/>
      <c r="AE35" s="208"/>
      <c r="AF35" s="208"/>
      <c r="AG35" s="208" t="s">
        <v>233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x14ac:dyDescent="0.25">
      <c r="A36" s="219" t="s">
        <v>160</v>
      </c>
      <c r="B36" s="220" t="s">
        <v>108</v>
      </c>
      <c r="C36" s="237" t="s">
        <v>109</v>
      </c>
      <c r="D36" s="221"/>
      <c r="E36" s="222"/>
      <c r="F36" s="223"/>
      <c r="G36" s="224">
        <v>0</v>
      </c>
      <c r="H36" s="218"/>
      <c r="I36" s="218">
        <v>0</v>
      </c>
      <c r="J36" s="218"/>
      <c r="K36" s="218">
        <v>0</v>
      </c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AG36" t="s">
        <v>161</v>
      </c>
    </row>
    <row r="37" spans="1:60" x14ac:dyDescent="0.25">
      <c r="A37" s="231">
        <v>24</v>
      </c>
      <c r="B37" s="232" t="s">
        <v>277</v>
      </c>
      <c r="C37" s="240" t="s">
        <v>278</v>
      </c>
      <c r="D37" s="233" t="s">
        <v>177</v>
      </c>
      <c r="E37" s="234">
        <v>10</v>
      </c>
      <c r="F37" s="235">
        <v>0</v>
      </c>
      <c r="G37" s="236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21</v>
      </c>
      <c r="M37" s="214">
        <v>0</v>
      </c>
      <c r="N37" s="213">
        <v>0</v>
      </c>
      <c r="O37" s="213">
        <v>0</v>
      </c>
      <c r="P37" s="213">
        <v>4.8700000000000002E-3</v>
      </c>
      <c r="Q37" s="213">
        <v>4.87E-2</v>
      </c>
      <c r="R37" s="214"/>
      <c r="S37" s="214" t="s">
        <v>190</v>
      </c>
      <c r="T37" s="214" t="s">
        <v>191</v>
      </c>
      <c r="U37" s="214">
        <v>4.1000000000000002E-2</v>
      </c>
      <c r="V37" s="214">
        <v>0.41000000000000003</v>
      </c>
      <c r="W37" s="214"/>
      <c r="X37" s="214" t="s">
        <v>167</v>
      </c>
      <c r="Y37" s="214" t="s">
        <v>168</v>
      </c>
      <c r="Z37" s="208"/>
      <c r="AA37" s="208"/>
      <c r="AB37" s="208"/>
      <c r="AC37" s="208"/>
      <c r="AD37" s="208"/>
      <c r="AE37" s="208"/>
      <c r="AF37" s="208"/>
      <c r="AG37" s="208" t="s">
        <v>233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ht="20.399999999999999" x14ac:dyDescent="0.25">
      <c r="A38" s="231">
        <v>25</v>
      </c>
      <c r="B38" s="232" t="s">
        <v>279</v>
      </c>
      <c r="C38" s="240" t="s">
        <v>280</v>
      </c>
      <c r="D38" s="233" t="s">
        <v>177</v>
      </c>
      <c r="E38" s="234">
        <v>10</v>
      </c>
      <c r="F38" s="235">
        <v>0</v>
      </c>
      <c r="G38" s="236">
        <v>0</v>
      </c>
      <c r="H38" s="214">
        <v>0</v>
      </c>
      <c r="I38" s="214">
        <v>0</v>
      </c>
      <c r="J38" s="214">
        <v>0</v>
      </c>
      <c r="K38" s="214">
        <v>0</v>
      </c>
      <c r="L38" s="214">
        <v>21</v>
      </c>
      <c r="M38" s="214">
        <v>0</v>
      </c>
      <c r="N38" s="213">
        <v>1.1169999999999999E-2</v>
      </c>
      <c r="O38" s="213">
        <v>0.11169999999999999</v>
      </c>
      <c r="P38" s="213">
        <v>0</v>
      </c>
      <c r="Q38" s="213">
        <v>0</v>
      </c>
      <c r="R38" s="214"/>
      <c r="S38" s="214" t="s">
        <v>190</v>
      </c>
      <c r="T38" s="214" t="s">
        <v>191</v>
      </c>
      <c r="U38" s="214">
        <v>0.45982000000000001</v>
      </c>
      <c r="V38" s="214">
        <v>4.5982000000000003</v>
      </c>
      <c r="W38" s="214"/>
      <c r="X38" s="214" t="s">
        <v>167</v>
      </c>
      <c r="Y38" s="214" t="s">
        <v>168</v>
      </c>
      <c r="Z38" s="208"/>
      <c r="AA38" s="208"/>
      <c r="AB38" s="208"/>
      <c r="AC38" s="208"/>
      <c r="AD38" s="208"/>
      <c r="AE38" s="208"/>
      <c r="AF38" s="208"/>
      <c r="AG38" s="208" t="s">
        <v>233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x14ac:dyDescent="0.25">
      <c r="A39" s="219" t="s">
        <v>160</v>
      </c>
      <c r="B39" s="220" t="s">
        <v>110</v>
      </c>
      <c r="C39" s="237" t="s">
        <v>111</v>
      </c>
      <c r="D39" s="221"/>
      <c r="E39" s="222"/>
      <c r="F39" s="223"/>
      <c r="G39" s="224">
        <v>0</v>
      </c>
      <c r="H39" s="218"/>
      <c r="I39" s="218">
        <v>0</v>
      </c>
      <c r="J39" s="218"/>
      <c r="K39" s="218">
        <v>0</v>
      </c>
      <c r="L39" s="218"/>
      <c r="M39" s="218"/>
      <c r="N39" s="217"/>
      <c r="O39" s="217"/>
      <c r="P39" s="217"/>
      <c r="Q39" s="217"/>
      <c r="R39" s="218"/>
      <c r="S39" s="218"/>
      <c r="T39" s="218"/>
      <c r="U39" s="218"/>
      <c r="V39" s="218"/>
      <c r="W39" s="218"/>
      <c r="X39" s="218"/>
      <c r="Y39" s="218"/>
      <c r="AG39" t="s">
        <v>161</v>
      </c>
    </row>
    <row r="40" spans="1:60" x14ac:dyDescent="0.25">
      <c r="A40" s="231">
        <v>26</v>
      </c>
      <c r="B40" s="232" t="s">
        <v>281</v>
      </c>
      <c r="C40" s="240" t="s">
        <v>282</v>
      </c>
      <c r="D40" s="233" t="s">
        <v>177</v>
      </c>
      <c r="E40" s="234">
        <v>26</v>
      </c>
      <c r="F40" s="235">
        <v>0</v>
      </c>
      <c r="G40" s="236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21</v>
      </c>
      <c r="M40" s="214">
        <v>0</v>
      </c>
      <c r="N40" s="213">
        <v>5.1000000000000004E-4</v>
      </c>
      <c r="O40" s="213">
        <v>1.3260000000000001E-2</v>
      </c>
      <c r="P40" s="213">
        <v>0</v>
      </c>
      <c r="Q40" s="213">
        <v>0</v>
      </c>
      <c r="R40" s="214"/>
      <c r="S40" s="214" t="s">
        <v>190</v>
      </c>
      <c r="T40" s="214" t="s">
        <v>191</v>
      </c>
      <c r="U40" s="214">
        <v>0.26700000000000002</v>
      </c>
      <c r="V40" s="214">
        <v>6.9420000000000002</v>
      </c>
      <c r="W40" s="214"/>
      <c r="X40" s="214" t="s">
        <v>167</v>
      </c>
      <c r="Y40" s="214" t="s">
        <v>168</v>
      </c>
      <c r="Z40" s="208"/>
      <c r="AA40" s="208"/>
      <c r="AB40" s="208"/>
      <c r="AC40" s="208"/>
      <c r="AD40" s="208"/>
      <c r="AE40" s="208"/>
      <c r="AF40" s="208"/>
      <c r="AG40" s="208" t="s">
        <v>233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0.399999999999999" x14ac:dyDescent="0.25">
      <c r="A41" s="231">
        <v>27</v>
      </c>
      <c r="B41" s="232" t="s">
        <v>283</v>
      </c>
      <c r="C41" s="240" t="s">
        <v>284</v>
      </c>
      <c r="D41" s="233" t="s">
        <v>184</v>
      </c>
      <c r="E41" s="234">
        <v>83</v>
      </c>
      <c r="F41" s="235">
        <v>0</v>
      </c>
      <c r="G41" s="236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21</v>
      </c>
      <c r="M41" s="214">
        <v>0</v>
      </c>
      <c r="N41" s="213">
        <v>6.7000000000000002E-4</v>
      </c>
      <c r="O41" s="213">
        <v>5.561E-2</v>
      </c>
      <c r="P41" s="213">
        <v>0</v>
      </c>
      <c r="Q41" s="213">
        <v>0</v>
      </c>
      <c r="R41" s="214"/>
      <c r="S41" s="214" t="s">
        <v>190</v>
      </c>
      <c r="T41" s="214" t="s">
        <v>191</v>
      </c>
      <c r="U41" s="214">
        <v>0</v>
      </c>
      <c r="V41" s="214">
        <v>0</v>
      </c>
      <c r="W41" s="214"/>
      <c r="X41" s="214" t="s">
        <v>217</v>
      </c>
      <c r="Y41" s="214" t="s">
        <v>168</v>
      </c>
      <c r="Z41" s="208"/>
      <c r="AA41" s="208"/>
      <c r="AB41" s="208"/>
      <c r="AC41" s="208"/>
      <c r="AD41" s="208"/>
      <c r="AE41" s="208"/>
      <c r="AF41" s="208"/>
      <c r="AG41" s="208" t="s">
        <v>218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20.399999999999999" x14ac:dyDescent="0.25">
      <c r="A42" s="231">
        <v>28</v>
      </c>
      <c r="B42" s="232" t="s">
        <v>285</v>
      </c>
      <c r="C42" s="240" t="s">
        <v>286</v>
      </c>
      <c r="D42" s="233" t="s">
        <v>184</v>
      </c>
      <c r="E42" s="234">
        <v>7</v>
      </c>
      <c r="F42" s="235">
        <v>0</v>
      </c>
      <c r="G42" s="236">
        <v>0</v>
      </c>
      <c r="H42" s="214">
        <v>0</v>
      </c>
      <c r="I42" s="214">
        <v>0</v>
      </c>
      <c r="J42" s="214">
        <v>0</v>
      </c>
      <c r="K42" s="214">
        <v>0</v>
      </c>
      <c r="L42" s="214">
        <v>21</v>
      </c>
      <c r="M42" s="214">
        <v>0</v>
      </c>
      <c r="N42" s="213">
        <v>7.3999999999999999E-4</v>
      </c>
      <c r="O42" s="213">
        <v>5.1799999999999997E-3</v>
      </c>
      <c r="P42" s="213">
        <v>0</v>
      </c>
      <c r="Q42" s="213">
        <v>0</v>
      </c>
      <c r="R42" s="214"/>
      <c r="S42" s="214" t="s">
        <v>190</v>
      </c>
      <c r="T42" s="214" t="s">
        <v>191</v>
      </c>
      <c r="U42" s="214">
        <v>0</v>
      </c>
      <c r="V42" s="214">
        <v>0</v>
      </c>
      <c r="W42" s="214"/>
      <c r="X42" s="214" t="s">
        <v>217</v>
      </c>
      <c r="Y42" s="214" t="s">
        <v>168</v>
      </c>
      <c r="Z42" s="208"/>
      <c r="AA42" s="208"/>
      <c r="AB42" s="208"/>
      <c r="AC42" s="208"/>
      <c r="AD42" s="208"/>
      <c r="AE42" s="208"/>
      <c r="AF42" s="208"/>
      <c r="AG42" s="208" t="s">
        <v>218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0.399999999999999" x14ac:dyDescent="0.25">
      <c r="A43" s="231">
        <v>29</v>
      </c>
      <c r="B43" s="232" t="s">
        <v>287</v>
      </c>
      <c r="C43" s="240" t="s">
        <v>288</v>
      </c>
      <c r="D43" s="233" t="s">
        <v>184</v>
      </c>
      <c r="E43" s="234">
        <v>22</v>
      </c>
      <c r="F43" s="235">
        <v>0</v>
      </c>
      <c r="G43" s="236">
        <v>0</v>
      </c>
      <c r="H43" s="214">
        <v>0</v>
      </c>
      <c r="I43" s="214">
        <v>0</v>
      </c>
      <c r="J43" s="214">
        <v>0</v>
      </c>
      <c r="K43" s="214">
        <v>0</v>
      </c>
      <c r="L43" s="214">
        <v>21</v>
      </c>
      <c r="M43" s="214">
        <v>0</v>
      </c>
      <c r="N43" s="213">
        <v>8.0000000000000004E-4</v>
      </c>
      <c r="O43" s="213">
        <v>1.7600000000000001E-2</v>
      </c>
      <c r="P43" s="213">
        <v>0</v>
      </c>
      <c r="Q43" s="213">
        <v>0</v>
      </c>
      <c r="R43" s="214"/>
      <c r="S43" s="214" t="s">
        <v>190</v>
      </c>
      <c r="T43" s="214" t="s">
        <v>191</v>
      </c>
      <c r="U43" s="214">
        <v>0</v>
      </c>
      <c r="V43" s="214">
        <v>0</v>
      </c>
      <c r="W43" s="214"/>
      <c r="X43" s="214" t="s">
        <v>217</v>
      </c>
      <c r="Y43" s="214" t="s">
        <v>168</v>
      </c>
      <c r="Z43" s="208"/>
      <c r="AA43" s="208"/>
      <c r="AB43" s="208"/>
      <c r="AC43" s="208"/>
      <c r="AD43" s="208"/>
      <c r="AE43" s="208"/>
      <c r="AF43" s="208"/>
      <c r="AG43" s="208" t="s">
        <v>218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ht="20.399999999999999" x14ac:dyDescent="0.25">
      <c r="A44" s="231">
        <v>30</v>
      </c>
      <c r="B44" s="232" t="s">
        <v>289</v>
      </c>
      <c r="C44" s="240" t="s">
        <v>290</v>
      </c>
      <c r="D44" s="233" t="s">
        <v>184</v>
      </c>
      <c r="E44" s="234">
        <v>61</v>
      </c>
      <c r="F44" s="235">
        <v>0</v>
      </c>
      <c r="G44" s="236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21</v>
      </c>
      <c r="M44" s="214">
        <v>0</v>
      </c>
      <c r="N44" s="213">
        <v>8.9999999999999998E-4</v>
      </c>
      <c r="O44" s="213">
        <v>5.4899999999999997E-2</v>
      </c>
      <c r="P44" s="213">
        <v>0</v>
      </c>
      <c r="Q44" s="213">
        <v>0</v>
      </c>
      <c r="R44" s="214"/>
      <c r="S44" s="214" t="s">
        <v>190</v>
      </c>
      <c r="T44" s="214" t="s">
        <v>191</v>
      </c>
      <c r="U44" s="214">
        <v>0</v>
      </c>
      <c r="V44" s="214">
        <v>0</v>
      </c>
      <c r="W44" s="214"/>
      <c r="X44" s="214" t="s">
        <v>217</v>
      </c>
      <c r="Y44" s="214" t="s">
        <v>168</v>
      </c>
      <c r="Z44" s="208"/>
      <c r="AA44" s="208"/>
      <c r="AB44" s="208"/>
      <c r="AC44" s="208"/>
      <c r="AD44" s="208"/>
      <c r="AE44" s="208"/>
      <c r="AF44" s="208"/>
      <c r="AG44" s="208" t="s">
        <v>218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x14ac:dyDescent="0.25">
      <c r="A45" s="231">
        <v>31</v>
      </c>
      <c r="B45" s="232" t="s">
        <v>291</v>
      </c>
      <c r="C45" s="240" t="s">
        <v>292</v>
      </c>
      <c r="D45" s="233" t="s">
        <v>164</v>
      </c>
      <c r="E45" s="234">
        <v>12</v>
      </c>
      <c r="F45" s="235">
        <v>0</v>
      </c>
      <c r="G45" s="236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21</v>
      </c>
      <c r="M45" s="214">
        <v>0</v>
      </c>
      <c r="N45" s="213">
        <v>2.9399999999999999E-3</v>
      </c>
      <c r="O45" s="213">
        <v>3.5279999999999999E-2</v>
      </c>
      <c r="P45" s="213">
        <v>0</v>
      </c>
      <c r="Q45" s="213">
        <v>0</v>
      </c>
      <c r="R45" s="214"/>
      <c r="S45" s="214" t="s">
        <v>190</v>
      </c>
      <c r="T45" s="214" t="s">
        <v>191</v>
      </c>
      <c r="U45" s="214">
        <v>1.6950000000000001</v>
      </c>
      <c r="V45" s="214">
        <v>20.34</v>
      </c>
      <c r="W45" s="214"/>
      <c r="X45" s="214" t="s">
        <v>167</v>
      </c>
      <c r="Y45" s="214" t="s">
        <v>168</v>
      </c>
      <c r="Z45" s="208"/>
      <c r="AA45" s="208"/>
      <c r="AB45" s="208"/>
      <c r="AC45" s="208"/>
      <c r="AD45" s="208"/>
      <c r="AE45" s="208"/>
      <c r="AF45" s="208"/>
      <c r="AG45" s="208" t="s">
        <v>233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x14ac:dyDescent="0.25">
      <c r="A46" s="231">
        <v>32</v>
      </c>
      <c r="B46" s="232" t="s">
        <v>281</v>
      </c>
      <c r="C46" s="240" t="s">
        <v>293</v>
      </c>
      <c r="D46" s="233" t="s">
        <v>177</v>
      </c>
      <c r="E46" s="234">
        <v>72</v>
      </c>
      <c r="F46" s="235">
        <v>0</v>
      </c>
      <c r="G46" s="236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21</v>
      </c>
      <c r="M46" s="214">
        <v>0</v>
      </c>
      <c r="N46" s="213">
        <v>5.1000000000000004E-4</v>
      </c>
      <c r="O46" s="213">
        <v>3.6720000000000003E-2</v>
      </c>
      <c r="P46" s="213">
        <v>0</v>
      </c>
      <c r="Q46" s="213">
        <v>0</v>
      </c>
      <c r="R46" s="214"/>
      <c r="S46" s="214" t="s">
        <v>190</v>
      </c>
      <c r="T46" s="214" t="s">
        <v>191</v>
      </c>
      <c r="U46" s="214">
        <v>0.26700000000000002</v>
      </c>
      <c r="V46" s="214">
        <v>19.224</v>
      </c>
      <c r="W46" s="214"/>
      <c r="X46" s="214" t="s">
        <v>294</v>
      </c>
      <c r="Y46" s="214" t="s">
        <v>168</v>
      </c>
      <c r="Z46" s="208"/>
      <c r="AA46" s="208"/>
      <c r="AB46" s="208"/>
      <c r="AC46" s="208"/>
      <c r="AD46" s="208"/>
      <c r="AE46" s="208"/>
      <c r="AF46" s="208"/>
      <c r="AG46" s="208" t="s">
        <v>295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x14ac:dyDescent="0.25">
      <c r="A47" s="231">
        <v>33</v>
      </c>
      <c r="B47" s="232" t="s">
        <v>296</v>
      </c>
      <c r="C47" s="240" t="s">
        <v>297</v>
      </c>
      <c r="D47" s="233" t="s">
        <v>177</v>
      </c>
      <c r="E47" s="234">
        <v>72</v>
      </c>
      <c r="F47" s="235">
        <v>0</v>
      </c>
      <c r="G47" s="236">
        <v>0</v>
      </c>
      <c r="H47" s="214">
        <v>0</v>
      </c>
      <c r="I47" s="214">
        <v>0</v>
      </c>
      <c r="J47" s="214">
        <v>0</v>
      </c>
      <c r="K47" s="214">
        <v>0</v>
      </c>
      <c r="L47" s="214">
        <v>21</v>
      </c>
      <c r="M47" s="214">
        <v>0</v>
      </c>
      <c r="N47" s="213">
        <v>2.3999999999999998E-3</v>
      </c>
      <c r="O47" s="213">
        <v>0.17279999999999998</v>
      </c>
      <c r="P47" s="213">
        <v>0</v>
      </c>
      <c r="Q47" s="213">
        <v>0</v>
      </c>
      <c r="R47" s="214"/>
      <c r="S47" s="214" t="s">
        <v>190</v>
      </c>
      <c r="T47" s="214" t="s">
        <v>191</v>
      </c>
      <c r="U47" s="214">
        <v>0</v>
      </c>
      <c r="V47" s="214">
        <v>0</v>
      </c>
      <c r="W47" s="214"/>
      <c r="X47" s="214" t="s">
        <v>217</v>
      </c>
      <c r="Y47" s="214" t="s">
        <v>168</v>
      </c>
      <c r="Z47" s="208"/>
      <c r="AA47" s="208"/>
      <c r="AB47" s="208"/>
      <c r="AC47" s="208"/>
      <c r="AD47" s="208"/>
      <c r="AE47" s="208"/>
      <c r="AF47" s="208"/>
      <c r="AG47" s="208" t="s">
        <v>218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x14ac:dyDescent="0.25">
      <c r="A48" s="219" t="s">
        <v>160</v>
      </c>
      <c r="B48" s="220" t="s">
        <v>112</v>
      </c>
      <c r="C48" s="237" t="s">
        <v>113</v>
      </c>
      <c r="D48" s="221"/>
      <c r="E48" s="222"/>
      <c r="F48" s="223"/>
      <c r="G48" s="224">
        <v>60623.26</v>
      </c>
      <c r="H48" s="218"/>
      <c r="I48" s="218">
        <v>60623.26</v>
      </c>
      <c r="J48" s="218"/>
      <c r="K48" s="218">
        <v>0</v>
      </c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AG48" t="s">
        <v>161</v>
      </c>
    </row>
    <row r="49" spans="1:60" x14ac:dyDescent="0.25">
      <c r="A49" s="231">
        <v>34</v>
      </c>
      <c r="B49" s="232" t="s">
        <v>298</v>
      </c>
      <c r="C49" s="240" t="s">
        <v>299</v>
      </c>
      <c r="D49" s="233" t="s">
        <v>164</v>
      </c>
      <c r="E49" s="234">
        <v>2</v>
      </c>
      <c r="F49" s="235">
        <v>0</v>
      </c>
      <c r="G49" s="236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21</v>
      </c>
      <c r="M49" s="214">
        <v>0</v>
      </c>
      <c r="N49" s="213">
        <v>0</v>
      </c>
      <c r="O49" s="213">
        <v>0</v>
      </c>
      <c r="P49" s="213">
        <v>2.0109999999999999E-2</v>
      </c>
      <c r="Q49" s="213">
        <v>4.0219999999999999E-2</v>
      </c>
      <c r="R49" s="214"/>
      <c r="S49" s="214" t="s">
        <v>190</v>
      </c>
      <c r="T49" s="214" t="s">
        <v>191</v>
      </c>
      <c r="U49" s="214">
        <v>0.46500000000000002</v>
      </c>
      <c r="V49" s="214">
        <v>0.93</v>
      </c>
      <c r="W49" s="214"/>
      <c r="X49" s="214" t="s">
        <v>167</v>
      </c>
      <c r="Y49" s="214" t="s">
        <v>168</v>
      </c>
      <c r="Z49" s="208"/>
      <c r="AA49" s="208"/>
      <c r="AB49" s="208"/>
      <c r="AC49" s="208"/>
      <c r="AD49" s="208"/>
      <c r="AE49" s="208"/>
      <c r="AF49" s="208"/>
      <c r="AG49" s="208" t="s">
        <v>233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x14ac:dyDescent="0.25">
      <c r="A50" s="231">
        <v>35</v>
      </c>
      <c r="B50" s="232" t="s">
        <v>300</v>
      </c>
      <c r="C50" s="240" t="s">
        <v>301</v>
      </c>
      <c r="D50" s="233" t="s">
        <v>164</v>
      </c>
      <c r="E50" s="234">
        <v>1</v>
      </c>
      <c r="F50" s="235">
        <v>0</v>
      </c>
      <c r="G50" s="236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21</v>
      </c>
      <c r="M50" s="214">
        <v>0</v>
      </c>
      <c r="N50" s="213">
        <v>0</v>
      </c>
      <c r="O50" s="213">
        <v>0</v>
      </c>
      <c r="P50" s="213">
        <v>1.7049999999999999E-2</v>
      </c>
      <c r="Q50" s="213">
        <v>1.7049999999999999E-2</v>
      </c>
      <c r="R50" s="214"/>
      <c r="S50" s="214" t="s">
        <v>190</v>
      </c>
      <c r="T50" s="214" t="s">
        <v>191</v>
      </c>
      <c r="U50" s="214">
        <v>0.41399999999999998</v>
      </c>
      <c r="V50" s="214">
        <v>0.41399999999999998</v>
      </c>
      <c r="W50" s="214"/>
      <c r="X50" s="214" t="s">
        <v>167</v>
      </c>
      <c r="Y50" s="214" t="s">
        <v>168</v>
      </c>
      <c r="Z50" s="208"/>
      <c r="AA50" s="208"/>
      <c r="AB50" s="208"/>
      <c r="AC50" s="208"/>
      <c r="AD50" s="208"/>
      <c r="AE50" s="208"/>
      <c r="AF50" s="208"/>
      <c r="AG50" s="208" t="s">
        <v>233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x14ac:dyDescent="0.25">
      <c r="A51" s="231">
        <v>36</v>
      </c>
      <c r="B51" s="232" t="s">
        <v>302</v>
      </c>
      <c r="C51" s="240" t="s">
        <v>303</v>
      </c>
      <c r="D51" s="233" t="s">
        <v>164</v>
      </c>
      <c r="E51" s="234">
        <v>9</v>
      </c>
      <c r="F51" s="235">
        <v>0</v>
      </c>
      <c r="G51" s="236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21</v>
      </c>
      <c r="M51" s="214">
        <v>0</v>
      </c>
      <c r="N51" s="213">
        <v>0</v>
      </c>
      <c r="O51" s="213">
        <v>0</v>
      </c>
      <c r="P51" s="213">
        <v>2.027E-2</v>
      </c>
      <c r="Q51" s="213">
        <v>0.18243000000000001</v>
      </c>
      <c r="R51" s="214"/>
      <c r="S51" s="214" t="s">
        <v>190</v>
      </c>
      <c r="T51" s="214" t="s">
        <v>191</v>
      </c>
      <c r="U51" s="214">
        <v>0.39300000000000002</v>
      </c>
      <c r="V51" s="214">
        <v>3.5369999999999999</v>
      </c>
      <c r="W51" s="214"/>
      <c r="X51" s="214" t="s">
        <v>167</v>
      </c>
      <c r="Y51" s="214" t="s">
        <v>168</v>
      </c>
      <c r="Z51" s="208"/>
      <c r="AA51" s="208"/>
      <c r="AB51" s="208"/>
      <c r="AC51" s="208"/>
      <c r="AD51" s="208"/>
      <c r="AE51" s="208"/>
      <c r="AF51" s="208"/>
      <c r="AG51" s="208" t="s">
        <v>233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5">
      <c r="A52" s="231">
        <v>37</v>
      </c>
      <c r="B52" s="232" t="s">
        <v>304</v>
      </c>
      <c r="C52" s="240" t="s">
        <v>305</v>
      </c>
      <c r="D52" s="233" t="s">
        <v>184</v>
      </c>
      <c r="E52" s="234">
        <v>152</v>
      </c>
      <c r="F52" s="235">
        <v>0</v>
      </c>
      <c r="G52" s="236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21</v>
      </c>
      <c r="M52" s="214">
        <v>0</v>
      </c>
      <c r="N52" s="213">
        <v>0</v>
      </c>
      <c r="O52" s="213">
        <v>0</v>
      </c>
      <c r="P52" s="213">
        <v>1.4919999999999999E-2</v>
      </c>
      <c r="Q52" s="213">
        <v>2.2678400000000001</v>
      </c>
      <c r="R52" s="214"/>
      <c r="S52" s="214" t="s">
        <v>190</v>
      </c>
      <c r="T52" s="214" t="s">
        <v>191</v>
      </c>
      <c r="U52" s="214">
        <v>0.41299999999999998</v>
      </c>
      <c r="V52" s="214">
        <v>62.775999999999996</v>
      </c>
      <c r="W52" s="214"/>
      <c r="X52" s="214" t="s">
        <v>167</v>
      </c>
      <c r="Y52" s="214" t="s">
        <v>168</v>
      </c>
      <c r="Z52" s="208"/>
      <c r="AA52" s="208"/>
      <c r="AB52" s="208"/>
      <c r="AC52" s="208"/>
      <c r="AD52" s="208"/>
      <c r="AE52" s="208"/>
      <c r="AF52" s="208"/>
      <c r="AG52" s="208" t="s">
        <v>233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x14ac:dyDescent="0.25">
      <c r="A53" s="231">
        <v>38</v>
      </c>
      <c r="B53" s="232" t="s">
        <v>306</v>
      </c>
      <c r="C53" s="240" t="s">
        <v>307</v>
      </c>
      <c r="D53" s="233" t="s">
        <v>184</v>
      </c>
      <c r="E53" s="234">
        <v>41</v>
      </c>
      <c r="F53" s="235">
        <v>0</v>
      </c>
      <c r="G53" s="236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21</v>
      </c>
      <c r="M53" s="214">
        <v>0</v>
      </c>
      <c r="N53" s="213">
        <v>0</v>
      </c>
      <c r="O53" s="213">
        <v>0</v>
      </c>
      <c r="P53" s="213">
        <v>3.065E-2</v>
      </c>
      <c r="Q53" s="213">
        <v>1.25665</v>
      </c>
      <c r="R53" s="214"/>
      <c r="S53" s="214" t="s">
        <v>190</v>
      </c>
      <c r="T53" s="214" t="s">
        <v>191</v>
      </c>
      <c r="U53" s="214">
        <v>0.57599999999999996</v>
      </c>
      <c r="V53" s="214">
        <v>23.616</v>
      </c>
      <c r="W53" s="214"/>
      <c r="X53" s="214" t="s">
        <v>167</v>
      </c>
      <c r="Y53" s="214" t="s">
        <v>168</v>
      </c>
      <c r="Z53" s="208"/>
      <c r="AA53" s="208"/>
      <c r="AB53" s="208"/>
      <c r="AC53" s="208"/>
      <c r="AD53" s="208"/>
      <c r="AE53" s="208"/>
      <c r="AF53" s="208"/>
      <c r="AG53" s="208" t="s">
        <v>233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x14ac:dyDescent="0.25">
      <c r="A54" s="231">
        <v>39</v>
      </c>
      <c r="B54" s="232" t="s">
        <v>308</v>
      </c>
      <c r="C54" s="240" t="s">
        <v>309</v>
      </c>
      <c r="D54" s="233" t="s">
        <v>201</v>
      </c>
      <c r="E54" s="234">
        <v>3.4641899999999999</v>
      </c>
      <c r="F54" s="235">
        <v>0</v>
      </c>
      <c r="G54" s="236">
        <v>0</v>
      </c>
      <c r="H54" s="214">
        <v>0</v>
      </c>
      <c r="I54" s="214">
        <v>0</v>
      </c>
      <c r="J54" s="214">
        <v>0</v>
      </c>
      <c r="K54" s="214">
        <v>0</v>
      </c>
      <c r="L54" s="214">
        <v>21</v>
      </c>
      <c r="M54" s="214">
        <v>0</v>
      </c>
      <c r="N54" s="213">
        <v>0</v>
      </c>
      <c r="O54" s="213">
        <v>0</v>
      </c>
      <c r="P54" s="213">
        <v>0</v>
      </c>
      <c r="Q54" s="213">
        <v>0</v>
      </c>
      <c r="R54" s="214"/>
      <c r="S54" s="214" t="s">
        <v>190</v>
      </c>
      <c r="T54" s="214" t="s">
        <v>191</v>
      </c>
      <c r="U54" s="214">
        <v>3.379</v>
      </c>
      <c r="V54" s="214">
        <v>11.705498009999999</v>
      </c>
      <c r="W54" s="214"/>
      <c r="X54" s="214" t="s">
        <v>167</v>
      </c>
      <c r="Y54" s="214" t="s">
        <v>168</v>
      </c>
      <c r="Z54" s="208"/>
      <c r="AA54" s="208"/>
      <c r="AB54" s="208"/>
      <c r="AC54" s="208"/>
      <c r="AD54" s="208"/>
      <c r="AE54" s="208"/>
      <c r="AF54" s="208"/>
      <c r="AG54" s="208" t="s">
        <v>233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x14ac:dyDescent="0.25">
      <c r="A55" s="231">
        <v>40</v>
      </c>
      <c r="B55" s="232" t="s">
        <v>310</v>
      </c>
      <c r="C55" s="240" t="s">
        <v>311</v>
      </c>
      <c r="D55" s="233" t="s">
        <v>184</v>
      </c>
      <c r="E55" s="234">
        <v>100</v>
      </c>
      <c r="F55" s="235">
        <v>0</v>
      </c>
      <c r="G55" s="236">
        <v>0</v>
      </c>
      <c r="H55" s="214">
        <v>0</v>
      </c>
      <c r="I55" s="214">
        <v>0</v>
      </c>
      <c r="J55" s="214">
        <v>0</v>
      </c>
      <c r="K55" s="214">
        <v>0</v>
      </c>
      <c r="L55" s="214">
        <v>21</v>
      </c>
      <c r="M55" s="214">
        <v>0</v>
      </c>
      <c r="N55" s="213">
        <v>0</v>
      </c>
      <c r="O55" s="213">
        <v>0</v>
      </c>
      <c r="P55" s="213">
        <v>0</v>
      </c>
      <c r="Q55" s="213">
        <v>0</v>
      </c>
      <c r="R55" s="214"/>
      <c r="S55" s="214" t="s">
        <v>190</v>
      </c>
      <c r="T55" s="214" t="s">
        <v>191</v>
      </c>
      <c r="U55" s="214">
        <v>0.46500000000000002</v>
      </c>
      <c r="V55" s="214">
        <v>46.5</v>
      </c>
      <c r="W55" s="214"/>
      <c r="X55" s="214" t="s">
        <v>167</v>
      </c>
      <c r="Y55" s="214" t="s">
        <v>168</v>
      </c>
      <c r="Z55" s="208"/>
      <c r="AA55" s="208"/>
      <c r="AB55" s="208"/>
      <c r="AC55" s="208"/>
      <c r="AD55" s="208"/>
      <c r="AE55" s="208"/>
      <c r="AF55" s="208"/>
      <c r="AG55" s="208" t="s">
        <v>233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0.399999999999999" x14ac:dyDescent="0.25">
      <c r="A56" s="231">
        <v>41</v>
      </c>
      <c r="B56" s="232" t="s">
        <v>312</v>
      </c>
      <c r="C56" s="240" t="s">
        <v>313</v>
      </c>
      <c r="D56" s="233" t="s">
        <v>164</v>
      </c>
      <c r="E56" s="234">
        <v>1</v>
      </c>
      <c r="F56" s="235">
        <v>1550.84</v>
      </c>
      <c r="G56" s="236">
        <v>1550.84</v>
      </c>
      <c r="H56" s="214">
        <v>1550.84</v>
      </c>
      <c r="I56" s="214">
        <v>1550.84</v>
      </c>
      <c r="J56" s="214">
        <v>0</v>
      </c>
      <c r="K56" s="214">
        <v>0</v>
      </c>
      <c r="L56" s="214">
        <v>21</v>
      </c>
      <c r="M56" s="214">
        <v>1876.5164</v>
      </c>
      <c r="N56" s="213">
        <v>7.2000000000000005E-4</v>
      </c>
      <c r="O56" s="213">
        <v>7.2000000000000005E-4</v>
      </c>
      <c r="P56" s="213">
        <v>0</v>
      </c>
      <c r="Q56" s="213">
        <v>0</v>
      </c>
      <c r="R56" s="214"/>
      <c r="S56" s="214" t="s">
        <v>190</v>
      </c>
      <c r="T56" s="214" t="s">
        <v>191</v>
      </c>
      <c r="U56" s="214">
        <v>0.2</v>
      </c>
      <c r="V56" s="214">
        <v>0.2</v>
      </c>
      <c r="W56" s="214"/>
      <c r="X56" s="214" t="s">
        <v>167</v>
      </c>
      <c r="Y56" s="214" t="s">
        <v>168</v>
      </c>
      <c r="Z56" s="208"/>
      <c r="AA56" s="208"/>
      <c r="AB56" s="208"/>
      <c r="AC56" s="208"/>
      <c r="AD56" s="208"/>
      <c r="AE56" s="208"/>
      <c r="AF56" s="208"/>
      <c r="AG56" s="208" t="s">
        <v>233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0.399999999999999" x14ac:dyDescent="0.25">
      <c r="A57" s="231">
        <v>42</v>
      </c>
      <c r="B57" s="232" t="s">
        <v>314</v>
      </c>
      <c r="C57" s="240" t="s">
        <v>315</v>
      </c>
      <c r="D57" s="233" t="s">
        <v>164</v>
      </c>
      <c r="E57" s="234">
        <v>2</v>
      </c>
      <c r="F57" s="235">
        <v>2761.3</v>
      </c>
      <c r="G57" s="236">
        <v>5522.6</v>
      </c>
      <c r="H57" s="214">
        <v>2761.3</v>
      </c>
      <c r="I57" s="214">
        <v>5522.6</v>
      </c>
      <c r="J57" s="214">
        <v>0</v>
      </c>
      <c r="K57" s="214">
        <v>0</v>
      </c>
      <c r="L57" s="214">
        <v>21</v>
      </c>
      <c r="M57" s="214">
        <v>6682.3460000000005</v>
      </c>
      <c r="N57" s="213">
        <v>1.24E-3</v>
      </c>
      <c r="O57" s="213">
        <v>2.48E-3</v>
      </c>
      <c r="P57" s="213">
        <v>0</v>
      </c>
      <c r="Q57" s="213">
        <v>0</v>
      </c>
      <c r="R57" s="214"/>
      <c r="S57" s="214" t="s">
        <v>190</v>
      </c>
      <c r="T57" s="214" t="s">
        <v>191</v>
      </c>
      <c r="U57" s="214">
        <v>0.3</v>
      </c>
      <c r="V57" s="214">
        <v>0.6</v>
      </c>
      <c r="W57" s="214"/>
      <c r="X57" s="214" t="s">
        <v>167</v>
      </c>
      <c r="Y57" s="214" t="s">
        <v>168</v>
      </c>
      <c r="Z57" s="208"/>
      <c r="AA57" s="208"/>
      <c r="AB57" s="208"/>
      <c r="AC57" s="208"/>
      <c r="AD57" s="208"/>
      <c r="AE57" s="208"/>
      <c r="AF57" s="208"/>
      <c r="AG57" s="208" t="s">
        <v>233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0.399999999999999" x14ac:dyDescent="0.25">
      <c r="A58" s="231">
        <v>43</v>
      </c>
      <c r="B58" s="232" t="s">
        <v>316</v>
      </c>
      <c r="C58" s="240" t="s">
        <v>317</v>
      </c>
      <c r="D58" s="233" t="s">
        <v>164</v>
      </c>
      <c r="E58" s="234">
        <v>2</v>
      </c>
      <c r="F58" s="235">
        <v>2973.3</v>
      </c>
      <c r="G58" s="236">
        <v>5946.6</v>
      </c>
      <c r="H58" s="214">
        <v>2973.3</v>
      </c>
      <c r="I58" s="214">
        <v>5946.6</v>
      </c>
      <c r="J58" s="214">
        <v>0</v>
      </c>
      <c r="K58" s="214">
        <v>0</v>
      </c>
      <c r="L58" s="214">
        <v>21</v>
      </c>
      <c r="M58" s="214">
        <v>7195.3860000000004</v>
      </c>
      <c r="N58" s="213">
        <v>1.24E-3</v>
      </c>
      <c r="O58" s="213">
        <v>2.48E-3</v>
      </c>
      <c r="P58" s="213">
        <v>0</v>
      </c>
      <c r="Q58" s="213">
        <v>0</v>
      </c>
      <c r="R58" s="214"/>
      <c r="S58" s="214" t="s">
        <v>190</v>
      </c>
      <c r="T58" s="214" t="s">
        <v>191</v>
      </c>
      <c r="U58" s="214">
        <v>0.3</v>
      </c>
      <c r="V58" s="214">
        <v>0.6</v>
      </c>
      <c r="W58" s="214"/>
      <c r="X58" s="214" t="s">
        <v>167</v>
      </c>
      <c r="Y58" s="214" t="s">
        <v>168</v>
      </c>
      <c r="Z58" s="208"/>
      <c r="AA58" s="208"/>
      <c r="AB58" s="208"/>
      <c r="AC58" s="208"/>
      <c r="AD58" s="208"/>
      <c r="AE58" s="208"/>
      <c r="AF58" s="208"/>
      <c r="AG58" s="208" t="s">
        <v>233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0.399999999999999" x14ac:dyDescent="0.25">
      <c r="A59" s="231">
        <v>44</v>
      </c>
      <c r="B59" s="232" t="s">
        <v>318</v>
      </c>
      <c r="C59" s="240" t="s">
        <v>319</v>
      </c>
      <c r="D59" s="233" t="s">
        <v>164</v>
      </c>
      <c r="E59" s="234">
        <v>1</v>
      </c>
      <c r="F59" s="235">
        <v>3349.6</v>
      </c>
      <c r="G59" s="236">
        <v>3349.6</v>
      </c>
      <c r="H59" s="214">
        <v>3349.6</v>
      </c>
      <c r="I59" s="214">
        <v>3349.6</v>
      </c>
      <c r="J59" s="214">
        <v>0</v>
      </c>
      <c r="K59" s="214">
        <v>0</v>
      </c>
      <c r="L59" s="214">
        <v>21</v>
      </c>
      <c r="M59" s="214">
        <v>4053.0160000000001</v>
      </c>
      <c r="N59" s="213">
        <v>1.5499999999999999E-3</v>
      </c>
      <c r="O59" s="213">
        <v>1.5499999999999999E-3</v>
      </c>
      <c r="P59" s="213">
        <v>0</v>
      </c>
      <c r="Q59" s="213">
        <v>0</v>
      </c>
      <c r="R59" s="214"/>
      <c r="S59" s="214" t="s">
        <v>190</v>
      </c>
      <c r="T59" s="214" t="s">
        <v>191</v>
      </c>
      <c r="U59" s="214">
        <v>0.154</v>
      </c>
      <c r="V59" s="214">
        <v>0.154</v>
      </c>
      <c r="W59" s="214"/>
      <c r="X59" s="214" t="s">
        <v>167</v>
      </c>
      <c r="Y59" s="214" t="s">
        <v>168</v>
      </c>
      <c r="Z59" s="208"/>
      <c r="AA59" s="208"/>
      <c r="AB59" s="208"/>
      <c r="AC59" s="208"/>
      <c r="AD59" s="208"/>
      <c r="AE59" s="208"/>
      <c r="AF59" s="208"/>
      <c r="AG59" s="208" t="s">
        <v>233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0.399999999999999" x14ac:dyDescent="0.25">
      <c r="A60" s="231">
        <v>45</v>
      </c>
      <c r="B60" s="232" t="s">
        <v>320</v>
      </c>
      <c r="C60" s="240" t="s">
        <v>321</v>
      </c>
      <c r="D60" s="233" t="s">
        <v>164</v>
      </c>
      <c r="E60" s="234">
        <v>2</v>
      </c>
      <c r="F60" s="235">
        <v>5432.6</v>
      </c>
      <c r="G60" s="236">
        <v>10865.2</v>
      </c>
      <c r="H60" s="214">
        <v>5432.6</v>
      </c>
      <c r="I60" s="214">
        <v>10865.2</v>
      </c>
      <c r="J60" s="214">
        <v>0</v>
      </c>
      <c r="K60" s="214">
        <v>0</v>
      </c>
      <c r="L60" s="214">
        <v>21</v>
      </c>
      <c r="M60" s="214">
        <v>13146.892000000002</v>
      </c>
      <c r="N60" s="213">
        <v>1.66E-3</v>
      </c>
      <c r="O60" s="213">
        <v>3.32E-3</v>
      </c>
      <c r="P60" s="213">
        <v>0</v>
      </c>
      <c r="Q60" s="213">
        <v>0</v>
      </c>
      <c r="R60" s="214"/>
      <c r="S60" s="214" t="s">
        <v>190</v>
      </c>
      <c r="T60" s="214" t="s">
        <v>191</v>
      </c>
      <c r="U60" s="214">
        <v>0.67100000000000004</v>
      </c>
      <c r="V60" s="214">
        <v>1.3420000000000001</v>
      </c>
      <c r="W60" s="214"/>
      <c r="X60" s="214" t="s">
        <v>167</v>
      </c>
      <c r="Y60" s="214" t="s">
        <v>168</v>
      </c>
      <c r="Z60" s="208"/>
      <c r="AA60" s="208"/>
      <c r="AB60" s="208"/>
      <c r="AC60" s="208"/>
      <c r="AD60" s="208"/>
      <c r="AE60" s="208"/>
      <c r="AF60" s="208"/>
      <c r="AG60" s="208" t="s">
        <v>233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ht="20.399999999999999" x14ac:dyDescent="0.25">
      <c r="A61" s="231">
        <v>46</v>
      </c>
      <c r="B61" s="232" t="s">
        <v>322</v>
      </c>
      <c r="C61" s="240" t="s">
        <v>323</v>
      </c>
      <c r="D61" s="233" t="s">
        <v>164</v>
      </c>
      <c r="E61" s="234">
        <v>1</v>
      </c>
      <c r="F61" s="235">
        <v>6996</v>
      </c>
      <c r="G61" s="236">
        <v>6996</v>
      </c>
      <c r="H61" s="214">
        <v>6996</v>
      </c>
      <c r="I61" s="214">
        <v>6996</v>
      </c>
      <c r="J61" s="214">
        <v>0</v>
      </c>
      <c r="K61" s="214">
        <v>0</v>
      </c>
      <c r="L61" s="214">
        <v>21</v>
      </c>
      <c r="M61" s="214">
        <v>8465.16</v>
      </c>
      <c r="N61" s="213">
        <v>1.92E-3</v>
      </c>
      <c r="O61" s="213">
        <v>1.92E-3</v>
      </c>
      <c r="P61" s="213">
        <v>0</v>
      </c>
      <c r="Q61" s="213">
        <v>0</v>
      </c>
      <c r="R61" s="214"/>
      <c r="S61" s="214" t="s">
        <v>190</v>
      </c>
      <c r="T61" s="214" t="s">
        <v>191</v>
      </c>
      <c r="U61" s="214">
        <v>0.66</v>
      </c>
      <c r="V61" s="214">
        <v>0.66</v>
      </c>
      <c r="W61" s="214"/>
      <c r="X61" s="214" t="s">
        <v>167</v>
      </c>
      <c r="Y61" s="214" t="s">
        <v>168</v>
      </c>
      <c r="Z61" s="208"/>
      <c r="AA61" s="208"/>
      <c r="AB61" s="208"/>
      <c r="AC61" s="208"/>
      <c r="AD61" s="208"/>
      <c r="AE61" s="208"/>
      <c r="AF61" s="208"/>
      <c r="AG61" s="208" t="s">
        <v>233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20.399999999999999" x14ac:dyDescent="0.25">
      <c r="A62" s="231">
        <v>47</v>
      </c>
      <c r="B62" s="232" t="s">
        <v>324</v>
      </c>
      <c r="C62" s="240" t="s">
        <v>325</v>
      </c>
      <c r="D62" s="233" t="s">
        <v>164</v>
      </c>
      <c r="E62" s="234">
        <v>2</v>
      </c>
      <c r="F62" s="235">
        <v>1544.42</v>
      </c>
      <c r="G62" s="236">
        <v>3088.84</v>
      </c>
      <c r="H62" s="214">
        <v>1544.42</v>
      </c>
      <c r="I62" s="214">
        <v>3088.84</v>
      </c>
      <c r="J62" s="214">
        <v>0</v>
      </c>
      <c r="K62" s="214">
        <v>0</v>
      </c>
      <c r="L62" s="214">
        <v>21</v>
      </c>
      <c r="M62" s="214">
        <v>3737.4964</v>
      </c>
      <c r="N62" s="213">
        <v>4.8999999999999998E-4</v>
      </c>
      <c r="O62" s="213">
        <v>9.7999999999999997E-4</v>
      </c>
      <c r="P62" s="213">
        <v>0</v>
      </c>
      <c r="Q62" s="213">
        <v>0</v>
      </c>
      <c r="R62" s="214"/>
      <c r="S62" s="214" t="s">
        <v>190</v>
      </c>
      <c r="T62" s="214" t="s">
        <v>191</v>
      </c>
      <c r="U62" s="214">
        <v>0.13300000000000001</v>
      </c>
      <c r="V62" s="214">
        <v>0.26600000000000001</v>
      </c>
      <c r="W62" s="214"/>
      <c r="X62" s="214" t="s">
        <v>167</v>
      </c>
      <c r="Y62" s="214" t="s">
        <v>168</v>
      </c>
      <c r="Z62" s="208"/>
      <c r="AA62" s="208"/>
      <c r="AB62" s="208"/>
      <c r="AC62" s="208"/>
      <c r="AD62" s="208"/>
      <c r="AE62" s="208"/>
      <c r="AF62" s="208"/>
      <c r="AG62" s="208" t="s">
        <v>233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ht="20.399999999999999" x14ac:dyDescent="0.25">
      <c r="A63" s="231">
        <v>48</v>
      </c>
      <c r="B63" s="232" t="s">
        <v>326</v>
      </c>
      <c r="C63" s="240" t="s">
        <v>327</v>
      </c>
      <c r="D63" s="233" t="s">
        <v>164</v>
      </c>
      <c r="E63" s="234">
        <v>1</v>
      </c>
      <c r="F63" s="235">
        <v>1318.65</v>
      </c>
      <c r="G63" s="236">
        <v>1318.65</v>
      </c>
      <c r="H63" s="214">
        <v>1318.65</v>
      </c>
      <c r="I63" s="214">
        <v>1318.65</v>
      </c>
      <c r="J63" s="214">
        <v>0</v>
      </c>
      <c r="K63" s="214">
        <v>0</v>
      </c>
      <c r="L63" s="214">
        <v>21</v>
      </c>
      <c r="M63" s="214">
        <v>1595.5665000000001</v>
      </c>
      <c r="N63" s="213">
        <v>1.2999999999999999E-4</v>
      </c>
      <c r="O63" s="213">
        <v>1.2999999999999999E-4</v>
      </c>
      <c r="P63" s="213">
        <v>0</v>
      </c>
      <c r="Q63" s="213">
        <v>0</v>
      </c>
      <c r="R63" s="214"/>
      <c r="S63" s="214" t="s">
        <v>190</v>
      </c>
      <c r="T63" s="214" t="s">
        <v>191</v>
      </c>
      <c r="U63" s="214">
        <v>0.33300000000000002</v>
      </c>
      <c r="V63" s="214">
        <v>0.33300000000000002</v>
      </c>
      <c r="W63" s="214"/>
      <c r="X63" s="214" t="s">
        <v>167</v>
      </c>
      <c r="Y63" s="214" t="s">
        <v>168</v>
      </c>
      <c r="Z63" s="208"/>
      <c r="AA63" s="208"/>
      <c r="AB63" s="208"/>
      <c r="AC63" s="208"/>
      <c r="AD63" s="208"/>
      <c r="AE63" s="208"/>
      <c r="AF63" s="208"/>
      <c r="AG63" s="208" t="s">
        <v>233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20.399999999999999" x14ac:dyDescent="0.25">
      <c r="A64" s="231">
        <v>49</v>
      </c>
      <c r="B64" s="232" t="s">
        <v>328</v>
      </c>
      <c r="C64" s="240" t="s">
        <v>329</v>
      </c>
      <c r="D64" s="233" t="s">
        <v>164</v>
      </c>
      <c r="E64" s="234">
        <v>7</v>
      </c>
      <c r="F64" s="235">
        <v>942.34</v>
      </c>
      <c r="G64" s="236">
        <v>6596.38</v>
      </c>
      <c r="H64" s="214">
        <v>942.34</v>
      </c>
      <c r="I64" s="214">
        <v>6596.38</v>
      </c>
      <c r="J64" s="214">
        <v>0</v>
      </c>
      <c r="K64" s="214">
        <v>0</v>
      </c>
      <c r="L64" s="214">
        <v>21</v>
      </c>
      <c r="M64" s="214">
        <v>7981.6198000000004</v>
      </c>
      <c r="N64" s="213">
        <v>2.7E-4</v>
      </c>
      <c r="O64" s="213">
        <v>1.89E-3</v>
      </c>
      <c r="P64" s="213">
        <v>0</v>
      </c>
      <c r="Q64" s="213">
        <v>0</v>
      </c>
      <c r="R64" s="214"/>
      <c r="S64" s="214" t="s">
        <v>190</v>
      </c>
      <c r="T64" s="214" t="s">
        <v>191</v>
      </c>
      <c r="U64" s="214">
        <v>0.33300000000000002</v>
      </c>
      <c r="V64" s="214">
        <v>2.331</v>
      </c>
      <c r="W64" s="214"/>
      <c r="X64" s="214" t="s">
        <v>167</v>
      </c>
      <c r="Y64" s="214" t="s">
        <v>168</v>
      </c>
      <c r="Z64" s="208"/>
      <c r="AA64" s="208"/>
      <c r="AB64" s="208"/>
      <c r="AC64" s="208"/>
      <c r="AD64" s="208"/>
      <c r="AE64" s="208"/>
      <c r="AF64" s="208"/>
      <c r="AG64" s="208" t="s">
        <v>233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20.399999999999999" x14ac:dyDescent="0.25">
      <c r="A65" s="231">
        <v>50</v>
      </c>
      <c r="B65" s="232" t="s">
        <v>330</v>
      </c>
      <c r="C65" s="240" t="s">
        <v>331</v>
      </c>
      <c r="D65" s="233" t="s">
        <v>184</v>
      </c>
      <c r="E65" s="234">
        <v>10</v>
      </c>
      <c r="F65" s="235">
        <v>46.64</v>
      </c>
      <c r="G65" s="236">
        <v>466.4</v>
      </c>
      <c r="H65" s="214">
        <v>46.64</v>
      </c>
      <c r="I65" s="214">
        <v>466.4</v>
      </c>
      <c r="J65" s="214">
        <v>0</v>
      </c>
      <c r="K65" s="214">
        <v>0</v>
      </c>
      <c r="L65" s="214">
        <v>21</v>
      </c>
      <c r="M65" s="214">
        <v>564.34399999999994</v>
      </c>
      <c r="N65" s="213">
        <v>1.1E-4</v>
      </c>
      <c r="O65" s="213">
        <v>1.1000000000000001E-3</v>
      </c>
      <c r="P65" s="213">
        <v>0</v>
      </c>
      <c r="Q65" s="213">
        <v>0</v>
      </c>
      <c r="R65" s="214"/>
      <c r="S65" s="214" t="s">
        <v>190</v>
      </c>
      <c r="T65" s="214" t="s">
        <v>191</v>
      </c>
      <c r="U65" s="214">
        <v>0</v>
      </c>
      <c r="V65" s="214">
        <v>0</v>
      </c>
      <c r="W65" s="214"/>
      <c r="X65" s="214" t="s">
        <v>217</v>
      </c>
      <c r="Y65" s="214" t="s">
        <v>168</v>
      </c>
      <c r="Z65" s="208"/>
      <c r="AA65" s="208"/>
      <c r="AB65" s="208"/>
      <c r="AC65" s="208"/>
      <c r="AD65" s="208"/>
      <c r="AE65" s="208"/>
      <c r="AF65" s="208"/>
      <c r="AG65" s="208" t="s">
        <v>218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x14ac:dyDescent="0.25">
      <c r="A66" s="231">
        <v>51</v>
      </c>
      <c r="B66" s="232" t="s">
        <v>332</v>
      </c>
      <c r="C66" s="240" t="s">
        <v>333</v>
      </c>
      <c r="D66" s="233" t="s">
        <v>184</v>
      </c>
      <c r="E66" s="234">
        <v>10</v>
      </c>
      <c r="F66" s="235">
        <v>0</v>
      </c>
      <c r="G66" s="236">
        <v>0</v>
      </c>
      <c r="H66" s="214">
        <v>0</v>
      </c>
      <c r="I66" s="214">
        <v>0</v>
      </c>
      <c r="J66" s="214">
        <v>0</v>
      </c>
      <c r="K66" s="214">
        <v>0</v>
      </c>
      <c r="L66" s="214">
        <v>21</v>
      </c>
      <c r="M66" s="214">
        <v>0</v>
      </c>
      <c r="N66" s="213">
        <v>3.4000000000000002E-4</v>
      </c>
      <c r="O66" s="213">
        <v>3.4000000000000002E-3</v>
      </c>
      <c r="P66" s="213">
        <v>0</v>
      </c>
      <c r="Q66" s="213">
        <v>0</v>
      </c>
      <c r="R66" s="214"/>
      <c r="S66" s="214" t="s">
        <v>190</v>
      </c>
      <c r="T66" s="214" t="s">
        <v>191</v>
      </c>
      <c r="U66" s="214">
        <v>0.32</v>
      </c>
      <c r="V66" s="214">
        <v>3.2</v>
      </c>
      <c r="W66" s="214"/>
      <c r="X66" s="214" t="s">
        <v>167</v>
      </c>
      <c r="Y66" s="214" t="s">
        <v>168</v>
      </c>
      <c r="Z66" s="208"/>
      <c r="AA66" s="208"/>
      <c r="AB66" s="208"/>
      <c r="AC66" s="208"/>
      <c r="AD66" s="208"/>
      <c r="AE66" s="208"/>
      <c r="AF66" s="208"/>
      <c r="AG66" s="208" t="s">
        <v>233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x14ac:dyDescent="0.25">
      <c r="A67" s="231">
        <v>52</v>
      </c>
      <c r="B67" s="232" t="s">
        <v>334</v>
      </c>
      <c r="C67" s="240" t="s">
        <v>335</v>
      </c>
      <c r="D67" s="233" t="s">
        <v>184</v>
      </c>
      <c r="E67" s="234">
        <v>26</v>
      </c>
      <c r="F67" s="235">
        <v>0</v>
      </c>
      <c r="G67" s="236">
        <v>0</v>
      </c>
      <c r="H67" s="214">
        <v>0</v>
      </c>
      <c r="I67" s="214">
        <v>0</v>
      </c>
      <c r="J67" s="214">
        <v>0</v>
      </c>
      <c r="K67" s="214">
        <v>0</v>
      </c>
      <c r="L67" s="214">
        <v>21</v>
      </c>
      <c r="M67" s="214">
        <v>0</v>
      </c>
      <c r="N67" s="213">
        <v>3.8000000000000002E-4</v>
      </c>
      <c r="O67" s="213">
        <v>9.8799999999999999E-3</v>
      </c>
      <c r="P67" s="213">
        <v>0</v>
      </c>
      <c r="Q67" s="213">
        <v>0</v>
      </c>
      <c r="R67" s="214"/>
      <c r="S67" s="214" t="s">
        <v>190</v>
      </c>
      <c r="T67" s="214" t="s">
        <v>191</v>
      </c>
      <c r="U67" s="214">
        <v>0.32</v>
      </c>
      <c r="V67" s="214">
        <v>8.32</v>
      </c>
      <c r="W67" s="214"/>
      <c r="X67" s="214" t="s">
        <v>167</v>
      </c>
      <c r="Y67" s="214" t="s">
        <v>168</v>
      </c>
      <c r="Z67" s="208"/>
      <c r="AA67" s="208"/>
      <c r="AB67" s="208"/>
      <c r="AC67" s="208"/>
      <c r="AD67" s="208"/>
      <c r="AE67" s="208"/>
      <c r="AF67" s="208"/>
      <c r="AG67" s="208" t="s">
        <v>233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x14ac:dyDescent="0.25">
      <c r="A68" s="231">
        <v>53</v>
      </c>
      <c r="B68" s="232" t="s">
        <v>336</v>
      </c>
      <c r="C68" s="240" t="s">
        <v>337</v>
      </c>
      <c r="D68" s="233" t="s">
        <v>184</v>
      </c>
      <c r="E68" s="234">
        <v>50</v>
      </c>
      <c r="F68" s="235">
        <v>0</v>
      </c>
      <c r="G68" s="236">
        <v>0</v>
      </c>
      <c r="H68" s="214">
        <v>0</v>
      </c>
      <c r="I68" s="214">
        <v>0</v>
      </c>
      <c r="J68" s="214">
        <v>0</v>
      </c>
      <c r="K68" s="214">
        <v>0</v>
      </c>
      <c r="L68" s="214">
        <v>21</v>
      </c>
      <c r="M68" s="214">
        <v>0</v>
      </c>
      <c r="N68" s="213">
        <v>4.6999999999999999E-4</v>
      </c>
      <c r="O68" s="213">
        <v>2.35E-2</v>
      </c>
      <c r="P68" s="213">
        <v>0</v>
      </c>
      <c r="Q68" s="213">
        <v>0</v>
      </c>
      <c r="R68" s="214"/>
      <c r="S68" s="214" t="s">
        <v>190</v>
      </c>
      <c r="T68" s="214" t="s">
        <v>191</v>
      </c>
      <c r="U68" s="214">
        <v>0.35899999999999999</v>
      </c>
      <c r="V68" s="214">
        <v>17.95</v>
      </c>
      <c r="W68" s="214"/>
      <c r="X68" s="214" t="s">
        <v>167</v>
      </c>
      <c r="Y68" s="214" t="s">
        <v>168</v>
      </c>
      <c r="Z68" s="208"/>
      <c r="AA68" s="208"/>
      <c r="AB68" s="208"/>
      <c r="AC68" s="208"/>
      <c r="AD68" s="208"/>
      <c r="AE68" s="208"/>
      <c r="AF68" s="208"/>
      <c r="AG68" s="208" t="s">
        <v>233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x14ac:dyDescent="0.25">
      <c r="A69" s="231">
        <v>54</v>
      </c>
      <c r="B69" s="232" t="s">
        <v>338</v>
      </c>
      <c r="C69" s="240" t="s">
        <v>339</v>
      </c>
      <c r="D69" s="233" t="s">
        <v>184</v>
      </c>
      <c r="E69" s="234">
        <v>16</v>
      </c>
      <c r="F69" s="235">
        <v>0</v>
      </c>
      <c r="G69" s="236">
        <v>0</v>
      </c>
      <c r="H69" s="214">
        <v>0</v>
      </c>
      <c r="I69" s="214">
        <v>0</v>
      </c>
      <c r="J69" s="214">
        <v>0</v>
      </c>
      <c r="K69" s="214">
        <v>0</v>
      </c>
      <c r="L69" s="214">
        <v>21</v>
      </c>
      <c r="M69" s="214">
        <v>0</v>
      </c>
      <c r="N69" s="213">
        <v>6.9999999999999999E-4</v>
      </c>
      <c r="O69" s="213">
        <v>1.12E-2</v>
      </c>
      <c r="P69" s="213">
        <v>0</v>
      </c>
      <c r="Q69" s="213">
        <v>0</v>
      </c>
      <c r="R69" s="214"/>
      <c r="S69" s="214" t="s">
        <v>190</v>
      </c>
      <c r="T69" s="214" t="s">
        <v>191</v>
      </c>
      <c r="U69" s="214">
        <v>0.45200000000000001</v>
      </c>
      <c r="V69" s="214">
        <v>7.2320000000000002</v>
      </c>
      <c r="W69" s="214"/>
      <c r="X69" s="214" t="s">
        <v>167</v>
      </c>
      <c r="Y69" s="214" t="s">
        <v>168</v>
      </c>
      <c r="Z69" s="208"/>
      <c r="AA69" s="208"/>
      <c r="AB69" s="208"/>
      <c r="AC69" s="208"/>
      <c r="AD69" s="208"/>
      <c r="AE69" s="208"/>
      <c r="AF69" s="208"/>
      <c r="AG69" s="208" t="s">
        <v>233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x14ac:dyDescent="0.25">
      <c r="A70" s="231">
        <v>55</v>
      </c>
      <c r="B70" s="232" t="s">
        <v>340</v>
      </c>
      <c r="C70" s="240" t="s">
        <v>341</v>
      </c>
      <c r="D70" s="233" t="s">
        <v>184</v>
      </c>
      <c r="E70" s="234">
        <v>7</v>
      </c>
      <c r="F70" s="235">
        <v>0</v>
      </c>
      <c r="G70" s="236">
        <v>0</v>
      </c>
      <c r="H70" s="214">
        <v>0</v>
      </c>
      <c r="I70" s="214">
        <v>0</v>
      </c>
      <c r="J70" s="214">
        <v>0</v>
      </c>
      <c r="K70" s="214">
        <v>0</v>
      </c>
      <c r="L70" s="214">
        <v>21</v>
      </c>
      <c r="M70" s="214">
        <v>0</v>
      </c>
      <c r="N70" s="213">
        <v>1.5200000000000001E-3</v>
      </c>
      <c r="O70" s="213">
        <v>1.064E-2</v>
      </c>
      <c r="P70" s="213">
        <v>0</v>
      </c>
      <c r="Q70" s="213">
        <v>0</v>
      </c>
      <c r="R70" s="214"/>
      <c r="S70" s="214" t="s">
        <v>190</v>
      </c>
      <c r="T70" s="214" t="s">
        <v>191</v>
      </c>
      <c r="U70" s="214">
        <v>1.173</v>
      </c>
      <c r="V70" s="214">
        <v>8.2110000000000003</v>
      </c>
      <c r="W70" s="214"/>
      <c r="X70" s="214" t="s">
        <v>167</v>
      </c>
      <c r="Y70" s="214" t="s">
        <v>168</v>
      </c>
      <c r="Z70" s="208"/>
      <c r="AA70" s="208"/>
      <c r="AB70" s="208"/>
      <c r="AC70" s="208"/>
      <c r="AD70" s="208"/>
      <c r="AE70" s="208"/>
      <c r="AF70" s="208"/>
      <c r="AG70" s="208" t="s">
        <v>233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x14ac:dyDescent="0.25">
      <c r="A71" s="231">
        <v>56</v>
      </c>
      <c r="B71" s="232" t="s">
        <v>342</v>
      </c>
      <c r="C71" s="240" t="s">
        <v>343</v>
      </c>
      <c r="D71" s="233" t="s">
        <v>184</v>
      </c>
      <c r="E71" s="234">
        <v>17</v>
      </c>
      <c r="F71" s="235">
        <v>0</v>
      </c>
      <c r="G71" s="236">
        <v>0</v>
      </c>
      <c r="H71" s="214">
        <v>0</v>
      </c>
      <c r="I71" s="214">
        <v>0</v>
      </c>
      <c r="J71" s="214">
        <v>0</v>
      </c>
      <c r="K71" s="214">
        <v>0</v>
      </c>
      <c r="L71" s="214">
        <v>21</v>
      </c>
      <c r="M71" s="214">
        <v>0</v>
      </c>
      <c r="N71" s="213">
        <v>7.7999999999999999E-4</v>
      </c>
      <c r="O71" s="213">
        <v>1.3259999999999999E-2</v>
      </c>
      <c r="P71" s="213">
        <v>0</v>
      </c>
      <c r="Q71" s="213">
        <v>0</v>
      </c>
      <c r="R71" s="214"/>
      <c r="S71" s="214" t="s">
        <v>190</v>
      </c>
      <c r="T71" s="214" t="s">
        <v>191</v>
      </c>
      <c r="U71" s="214">
        <v>0.81899999999999995</v>
      </c>
      <c r="V71" s="214">
        <v>13.922999999999998</v>
      </c>
      <c r="W71" s="214"/>
      <c r="X71" s="214" t="s">
        <v>167</v>
      </c>
      <c r="Y71" s="214" t="s">
        <v>168</v>
      </c>
      <c r="Z71" s="208"/>
      <c r="AA71" s="208"/>
      <c r="AB71" s="208"/>
      <c r="AC71" s="208"/>
      <c r="AD71" s="208"/>
      <c r="AE71" s="208"/>
      <c r="AF71" s="208"/>
      <c r="AG71" s="208" t="s">
        <v>233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x14ac:dyDescent="0.25">
      <c r="A72" s="231">
        <v>57</v>
      </c>
      <c r="B72" s="232" t="s">
        <v>344</v>
      </c>
      <c r="C72" s="240" t="s">
        <v>345</v>
      </c>
      <c r="D72" s="233" t="s">
        <v>184</v>
      </c>
      <c r="E72" s="234">
        <v>115</v>
      </c>
      <c r="F72" s="235">
        <v>0</v>
      </c>
      <c r="G72" s="236">
        <v>0</v>
      </c>
      <c r="H72" s="214">
        <v>0</v>
      </c>
      <c r="I72" s="214">
        <v>0</v>
      </c>
      <c r="J72" s="214">
        <v>0</v>
      </c>
      <c r="K72" s="214">
        <v>0</v>
      </c>
      <c r="L72" s="214">
        <v>21</v>
      </c>
      <c r="M72" s="214">
        <v>0</v>
      </c>
      <c r="N72" s="213">
        <v>1.31E-3</v>
      </c>
      <c r="O72" s="213">
        <v>0.15065000000000001</v>
      </c>
      <c r="P72" s="213">
        <v>0</v>
      </c>
      <c r="Q72" s="213">
        <v>0</v>
      </c>
      <c r="R72" s="214"/>
      <c r="S72" s="214" t="s">
        <v>190</v>
      </c>
      <c r="T72" s="214" t="s">
        <v>191</v>
      </c>
      <c r="U72" s="214">
        <v>0.79700000000000004</v>
      </c>
      <c r="V72" s="214">
        <v>91.655000000000001</v>
      </c>
      <c r="W72" s="214"/>
      <c r="X72" s="214" t="s">
        <v>167</v>
      </c>
      <c r="Y72" s="214" t="s">
        <v>168</v>
      </c>
      <c r="Z72" s="208"/>
      <c r="AA72" s="208"/>
      <c r="AB72" s="208"/>
      <c r="AC72" s="208"/>
      <c r="AD72" s="208"/>
      <c r="AE72" s="208"/>
      <c r="AF72" s="208"/>
      <c r="AG72" s="208" t="s">
        <v>233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ht="20.399999999999999" x14ac:dyDescent="0.25">
      <c r="A73" s="231">
        <v>58</v>
      </c>
      <c r="B73" s="232" t="s">
        <v>346</v>
      </c>
      <c r="C73" s="240" t="s">
        <v>347</v>
      </c>
      <c r="D73" s="233" t="s">
        <v>184</v>
      </c>
      <c r="E73" s="234">
        <v>1.5</v>
      </c>
      <c r="F73" s="235">
        <v>665.68</v>
      </c>
      <c r="G73" s="236">
        <v>998.52</v>
      </c>
      <c r="H73" s="214">
        <v>665.68</v>
      </c>
      <c r="I73" s="214">
        <v>998.52</v>
      </c>
      <c r="J73" s="214">
        <v>0</v>
      </c>
      <c r="K73" s="214">
        <v>0</v>
      </c>
      <c r="L73" s="214">
        <v>21</v>
      </c>
      <c r="M73" s="214">
        <v>1208.2092</v>
      </c>
      <c r="N73" s="213">
        <v>1.3600000000000001E-3</v>
      </c>
      <c r="O73" s="213">
        <v>2.0400000000000001E-3</v>
      </c>
      <c r="P73" s="213">
        <v>0</v>
      </c>
      <c r="Q73" s="213">
        <v>0</v>
      </c>
      <c r="R73" s="214"/>
      <c r="S73" s="214" t="s">
        <v>190</v>
      </c>
      <c r="T73" s="214" t="s">
        <v>191</v>
      </c>
      <c r="U73" s="214">
        <v>0.43930000000000002</v>
      </c>
      <c r="V73" s="214">
        <v>0.65895000000000004</v>
      </c>
      <c r="W73" s="214"/>
      <c r="X73" s="214" t="s">
        <v>167</v>
      </c>
      <c r="Y73" s="214" t="s">
        <v>168</v>
      </c>
      <c r="Z73" s="208"/>
      <c r="AA73" s="208"/>
      <c r="AB73" s="208"/>
      <c r="AC73" s="208"/>
      <c r="AD73" s="208"/>
      <c r="AE73" s="208"/>
      <c r="AF73" s="208"/>
      <c r="AG73" s="208" t="s">
        <v>233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ht="20.399999999999999" x14ac:dyDescent="0.25">
      <c r="A74" s="231">
        <v>59</v>
      </c>
      <c r="B74" s="232" t="s">
        <v>348</v>
      </c>
      <c r="C74" s="240" t="s">
        <v>349</v>
      </c>
      <c r="D74" s="233" t="s">
        <v>184</v>
      </c>
      <c r="E74" s="234">
        <v>10.5</v>
      </c>
      <c r="F74" s="235">
        <v>1326.06</v>
      </c>
      <c r="G74" s="236">
        <v>13923.63</v>
      </c>
      <c r="H74" s="214">
        <v>1326.06</v>
      </c>
      <c r="I74" s="214">
        <v>13923.63</v>
      </c>
      <c r="J74" s="214">
        <v>0</v>
      </c>
      <c r="K74" s="214">
        <v>0</v>
      </c>
      <c r="L74" s="214">
        <v>21</v>
      </c>
      <c r="M74" s="214">
        <v>16847.5923</v>
      </c>
      <c r="N74" s="213">
        <v>2.4499999999999999E-3</v>
      </c>
      <c r="O74" s="213">
        <v>2.5724999999999998E-2</v>
      </c>
      <c r="P74" s="213">
        <v>0</v>
      </c>
      <c r="Q74" s="213">
        <v>0</v>
      </c>
      <c r="R74" s="214"/>
      <c r="S74" s="214" t="s">
        <v>190</v>
      </c>
      <c r="T74" s="214" t="s">
        <v>191</v>
      </c>
      <c r="U74" s="214">
        <v>0.45019999999999999</v>
      </c>
      <c r="V74" s="214">
        <v>4.7271000000000001</v>
      </c>
      <c r="W74" s="214"/>
      <c r="X74" s="214" t="s">
        <v>167</v>
      </c>
      <c r="Y74" s="214" t="s">
        <v>168</v>
      </c>
      <c r="Z74" s="208"/>
      <c r="AA74" s="208"/>
      <c r="AB74" s="208"/>
      <c r="AC74" s="208"/>
      <c r="AD74" s="208"/>
      <c r="AE74" s="208"/>
      <c r="AF74" s="208"/>
      <c r="AG74" s="208" t="s">
        <v>233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x14ac:dyDescent="0.25">
      <c r="A75" s="231">
        <v>60</v>
      </c>
      <c r="B75" s="232" t="s">
        <v>350</v>
      </c>
      <c r="C75" s="240" t="s">
        <v>351</v>
      </c>
      <c r="D75" s="233" t="s">
        <v>184</v>
      </c>
      <c r="E75" s="234">
        <v>10</v>
      </c>
      <c r="F75" s="235">
        <v>0</v>
      </c>
      <c r="G75" s="236">
        <v>0</v>
      </c>
      <c r="H75" s="214">
        <v>0</v>
      </c>
      <c r="I75" s="214">
        <v>0</v>
      </c>
      <c r="J75" s="214">
        <v>0</v>
      </c>
      <c r="K75" s="214">
        <v>0</v>
      </c>
      <c r="L75" s="214">
        <v>21</v>
      </c>
      <c r="M75" s="214">
        <v>0</v>
      </c>
      <c r="N75" s="213">
        <v>7.3999999999999999E-4</v>
      </c>
      <c r="O75" s="213">
        <v>7.4000000000000003E-3</v>
      </c>
      <c r="P75" s="213">
        <v>0</v>
      </c>
      <c r="Q75" s="213">
        <v>0</v>
      </c>
      <c r="R75" s="214"/>
      <c r="S75" s="214" t="s">
        <v>190</v>
      </c>
      <c r="T75" s="214" t="s">
        <v>191</v>
      </c>
      <c r="U75" s="214">
        <v>0.66820000000000002</v>
      </c>
      <c r="V75" s="214">
        <v>6.6820000000000004</v>
      </c>
      <c r="W75" s="214"/>
      <c r="X75" s="214" t="s">
        <v>167</v>
      </c>
      <c r="Y75" s="214" t="s">
        <v>168</v>
      </c>
      <c r="Z75" s="208"/>
      <c r="AA75" s="208"/>
      <c r="AB75" s="208"/>
      <c r="AC75" s="208"/>
      <c r="AD75" s="208"/>
      <c r="AE75" s="208"/>
      <c r="AF75" s="208"/>
      <c r="AG75" s="208" t="s">
        <v>233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x14ac:dyDescent="0.25">
      <c r="A76" s="231">
        <v>61</v>
      </c>
      <c r="B76" s="232" t="s">
        <v>352</v>
      </c>
      <c r="C76" s="240" t="s">
        <v>353</v>
      </c>
      <c r="D76" s="233" t="s">
        <v>184</v>
      </c>
      <c r="E76" s="234">
        <v>34</v>
      </c>
      <c r="F76" s="235">
        <v>0</v>
      </c>
      <c r="G76" s="236">
        <v>0</v>
      </c>
      <c r="H76" s="214">
        <v>0</v>
      </c>
      <c r="I76" s="214">
        <v>0</v>
      </c>
      <c r="J76" s="214">
        <v>0</v>
      </c>
      <c r="K76" s="214">
        <v>0</v>
      </c>
      <c r="L76" s="214">
        <v>21</v>
      </c>
      <c r="M76" s="214">
        <v>0</v>
      </c>
      <c r="N76" s="213">
        <v>1.3699999999999999E-3</v>
      </c>
      <c r="O76" s="213">
        <v>4.6579999999999996E-2</v>
      </c>
      <c r="P76" s="213">
        <v>0</v>
      </c>
      <c r="Q76" s="213">
        <v>0</v>
      </c>
      <c r="R76" s="214"/>
      <c r="S76" s="214" t="s">
        <v>190</v>
      </c>
      <c r="T76" s="214" t="s">
        <v>191</v>
      </c>
      <c r="U76" s="214">
        <v>0.79669999999999996</v>
      </c>
      <c r="V76" s="214">
        <v>27.087799999999998</v>
      </c>
      <c r="W76" s="214"/>
      <c r="X76" s="214" t="s">
        <v>167</v>
      </c>
      <c r="Y76" s="214" t="s">
        <v>168</v>
      </c>
      <c r="Z76" s="208"/>
      <c r="AA76" s="208"/>
      <c r="AB76" s="208"/>
      <c r="AC76" s="208"/>
      <c r="AD76" s="208"/>
      <c r="AE76" s="208"/>
      <c r="AF76" s="208"/>
      <c r="AG76" s="208" t="s">
        <v>233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x14ac:dyDescent="0.25">
      <c r="A77" s="231">
        <v>62</v>
      </c>
      <c r="B77" s="232" t="s">
        <v>354</v>
      </c>
      <c r="C77" s="240" t="s">
        <v>355</v>
      </c>
      <c r="D77" s="233" t="s">
        <v>184</v>
      </c>
      <c r="E77" s="234">
        <v>34</v>
      </c>
      <c r="F77" s="235">
        <v>0</v>
      </c>
      <c r="G77" s="236">
        <v>0</v>
      </c>
      <c r="H77" s="214">
        <v>0</v>
      </c>
      <c r="I77" s="214">
        <v>0</v>
      </c>
      <c r="J77" s="214">
        <v>0</v>
      </c>
      <c r="K77" s="214">
        <v>0</v>
      </c>
      <c r="L77" s="214">
        <v>21</v>
      </c>
      <c r="M77" s="214">
        <v>0</v>
      </c>
      <c r="N77" s="213">
        <v>2.0999999999999999E-3</v>
      </c>
      <c r="O77" s="213">
        <v>7.1399999999999991E-2</v>
      </c>
      <c r="P77" s="213">
        <v>0</v>
      </c>
      <c r="Q77" s="213">
        <v>0</v>
      </c>
      <c r="R77" s="214"/>
      <c r="S77" s="214" t="s">
        <v>190</v>
      </c>
      <c r="T77" s="214" t="s">
        <v>191</v>
      </c>
      <c r="U77" s="214">
        <v>0.8</v>
      </c>
      <c r="V77" s="214">
        <v>27.200000000000003</v>
      </c>
      <c r="W77" s="214"/>
      <c r="X77" s="214" t="s">
        <v>167</v>
      </c>
      <c r="Y77" s="214" t="s">
        <v>168</v>
      </c>
      <c r="Z77" s="208"/>
      <c r="AA77" s="208"/>
      <c r="AB77" s="208"/>
      <c r="AC77" s="208"/>
      <c r="AD77" s="208"/>
      <c r="AE77" s="208"/>
      <c r="AF77" s="208"/>
      <c r="AG77" s="208" t="s">
        <v>233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x14ac:dyDescent="0.25">
      <c r="A78" s="231">
        <v>63</v>
      </c>
      <c r="B78" s="232" t="s">
        <v>356</v>
      </c>
      <c r="C78" s="240" t="s">
        <v>357</v>
      </c>
      <c r="D78" s="233" t="s">
        <v>184</v>
      </c>
      <c r="E78" s="234">
        <v>4</v>
      </c>
      <c r="F78" s="235">
        <v>0</v>
      </c>
      <c r="G78" s="236">
        <v>0</v>
      </c>
      <c r="H78" s="214">
        <v>0</v>
      </c>
      <c r="I78" s="214">
        <v>0</v>
      </c>
      <c r="J78" s="214">
        <v>0</v>
      </c>
      <c r="K78" s="214">
        <v>0</v>
      </c>
      <c r="L78" s="214">
        <v>21</v>
      </c>
      <c r="M78" s="214">
        <v>0</v>
      </c>
      <c r="N78" s="213">
        <v>2.5200000000000001E-3</v>
      </c>
      <c r="O78" s="213">
        <v>1.008E-2</v>
      </c>
      <c r="P78" s="213">
        <v>0</v>
      </c>
      <c r="Q78" s="213">
        <v>0</v>
      </c>
      <c r="R78" s="214"/>
      <c r="S78" s="214" t="s">
        <v>190</v>
      </c>
      <c r="T78" s="214" t="s">
        <v>191</v>
      </c>
      <c r="U78" s="214">
        <v>0.8</v>
      </c>
      <c r="V78" s="214">
        <v>3.2</v>
      </c>
      <c r="W78" s="214"/>
      <c r="X78" s="214" t="s">
        <v>167</v>
      </c>
      <c r="Y78" s="214" t="s">
        <v>168</v>
      </c>
      <c r="Z78" s="208"/>
      <c r="AA78" s="208"/>
      <c r="AB78" s="208"/>
      <c r="AC78" s="208"/>
      <c r="AD78" s="208"/>
      <c r="AE78" s="208"/>
      <c r="AF78" s="208"/>
      <c r="AG78" s="208" t="s">
        <v>233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x14ac:dyDescent="0.25">
      <c r="A79" s="231">
        <v>64</v>
      </c>
      <c r="B79" s="232" t="s">
        <v>358</v>
      </c>
      <c r="C79" s="240" t="s">
        <v>359</v>
      </c>
      <c r="D79" s="233" t="s">
        <v>184</v>
      </c>
      <c r="E79" s="234">
        <v>1</v>
      </c>
      <c r="F79" s="235">
        <v>0</v>
      </c>
      <c r="G79" s="236">
        <v>0</v>
      </c>
      <c r="H79" s="214">
        <v>0</v>
      </c>
      <c r="I79" s="214">
        <v>0</v>
      </c>
      <c r="J79" s="214">
        <v>0</v>
      </c>
      <c r="K79" s="214">
        <v>0</v>
      </c>
      <c r="L79" s="214">
        <v>21</v>
      </c>
      <c r="M79" s="214">
        <v>0</v>
      </c>
      <c r="N79" s="213">
        <v>3.5699999999999998E-3</v>
      </c>
      <c r="O79" s="213">
        <v>3.5699999999999998E-3</v>
      </c>
      <c r="P79" s="213">
        <v>0</v>
      </c>
      <c r="Q79" s="213">
        <v>0</v>
      </c>
      <c r="R79" s="214"/>
      <c r="S79" s="214" t="s">
        <v>190</v>
      </c>
      <c r="T79" s="214" t="s">
        <v>191</v>
      </c>
      <c r="U79" s="214">
        <v>0.55000000000000004</v>
      </c>
      <c r="V79" s="214">
        <v>0.55000000000000004</v>
      </c>
      <c r="W79" s="214"/>
      <c r="X79" s="214" t="s">
        <v>167</v>
      </c>
      <c r="Y79" s="214" t="s">
        <v>168</v>
      </c>
      <c r="Z79" s="208"/>
      <c r="AA79" s="208"/>
      <c r="AB79" s="208"/>
      <c r="AC79" s="208"/>
      <c r="AD79" s="208"/>
      <c r="AE79" s="208"/>
      <c r="AF79" s="208"/>
      <c r="AG79" s="208" t="s">
        <v>233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x14ac:dyDescent="0.25">
      <c r="A80" s="231">
        <v>65</v>
      </c>
      <c r="B80" s="232" t="s">
        <v>360</v>
      </c>
      <c r="C80" s="240" t="s">
        <v>361</v>
      </c>
      <c r="D80" s="233" t="s">
        <v>164</v>
      </c>
      <c r="E80" s="234">
        <v>2</v>
      </c>
      <c r="F80" s="235">
        <v>0</v>
      </c>
      <c r="G80" s="236">
        <v>0</v>
      </c>
      <c r="H80" s="214">
        <v>0</v>
      </c>
      <c r="I80" s="214">
        <v>0</v>
      </c>
      <c r="J80" s="214">
        <v>0</v>
      </c>
      <c r="K80" s="214">
        <v>0</v>
      </c>
      <c r="L80" s="214">
        <v>21</v>
      </c>
      <c r="M80" s="214">
        <v>0</v>
      </c>
      <c r="N80" s="213">
        <v>0</v>
      </c>
      <c r="O80" s="213">
        <v>0</v>
      </c>
      <c r="P80" s="213">
        <v>0</v>
      </c>
      <c r="Q80" s="213">
        <v>0</v>
      </c>
      <c r="R80" s="214"/>
      <c r="S80" s="214" t="s">
        <v>190</v>
      </c>
      <c r="T80" s="214" t="s">
        <v>191</v>
      </c>
      <c r="U80" s="214">
        <v>0.14799999999999999</v>
      </c>
      <c r="V80" s="214">
        <v>0.29599999999999999</v>
      </c>
      <c r="W80" s="214"/>
      <c r="X80" s="214" t="s">
        <v>167</v>
      </c>
      <c r="Y80" s="214" t="s">
        <v>168</v>
      </c>
      <c r="Z80" s="208"/>
      <c r="AA80" s="208"/>
      <c r="AB80" s="208"/>
      <c r="AC80" s="208"/>
      <c r="AD80" s="208"/>
      <c r="AE80" s="208"/>
      <c r="AF80" s="208"/>
      <c r="AG80" s="208" t="s">
        <v>233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x14ac:dyDescent="0.25">
      <c r="A81" s="231">
        <v>66</v>
      </c>
      <c r="B81" s="232" t="s">
        <v>362</v>
      </c>
      <c r="C81" s="240" t="s">
        <v>363</v>
      </c>
      <c r="D81" s="233" t="s">
        <v>164</v>
      </c>
      <c r="E81" s="234">
        <v>16</v>
      </c>
      <c r="F81" s="235">
        <v>0</v>
      </c>
      <c r="G81" s="236">
        <v>0</v>
      </c>
      <c r="H81" s="214">
        <v>0</v>
      </c>
      <c r="I81" s="214">
        <v>0</v>
      </c>
      <c r="J81" s="214">
        <v>0</v>
      </c>
      <c r="K81" s="214">
        <v>0</v>
      </c>
      <c r="L81" s="214">
        <v>21</v>
      </c>
      <c r="M81" s="214">
        <v>0</v>
      </c>
      <c r="N81" s="213">
        <v>0</v>
      </c>
      <c r="O81" s="213">
        <v>0</v>
      </c>
      <c r="P81" s="213">
        <v>0</v>
      </c>
      <c r="Q81" s="213">
        <v>0</v>
      </c>
      <c r="R81" s="214"/>
      <c r="S81" s="214" t="s">
        <v>190</v>
      </c>
      <c r="T81" s="214" t="s">
        <v>191</v>
      </c>
      <c r="U81" s="214">
        <v>0.157</v>
      </c>
      <c r="V81" s="214">
        <v>2.512</v>
      </c>
      <c r="W81" s="214"/>
      <c r="X81" s="214" t="s">
        <v>167</v>
      </c>
      <c r="Y81" s="214" t="s">
        <v>168</v>
      </c>
      <c r="Z81" s="208"/>
      <c r="AA81" s="208"/>
      <c r="AB81" s="208"/>
      <c r="AC81" s="208"/>
      <c r="AD81" s="208"/>
      <c r="AE81" s="208"/>
      <c r="AF81" s="208"/>
      <c r="AG81" s="208" t="s">
        <v>233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x14ac:dyDescent="0.25">
      <c r="A82" s="231">
        <v>67</v>
      </c>
      <c r="B82" s="232" t="s">
        <v>364</v>
      </c>
      <c r="C82" s="240" t="s">
        <v>365</v>
      </c>
      <c r="D82" s="233" t="s">
        <v>164</v>
      </c>
      <c r="E82" s="234">
        <v>5</v>
      </c>
      <c r="F82" s="235">
        <v>0</v>
      </c>
      <c r="G82" s="236">
        <v>0</v>
      </c>
      <c r="H82" s="214">
        <v>0</v>
      </c>
      <c r="I82" s="214">
        <v>0</v>
      </c>
      <c r="J82" s="214">
        <v>0</v>
      </c>
      <c r="K82" s="214">
        <v>0</v>
      </c>
      <c r="L82" s="214">
        <v>21</v>
      </c>
      <c r="M82" s="214">
        <v>0</v>
      </c>
      <c r="N82" s="213">
        <v>0</v>
      </c>
      <c r="O82" s="213">
        <v>0</v>
      </c>
      <c r="P82" s="213">
        <v>0</v>
      </c>
      <c r="Q82" s="213">
        <v>0</v>
      </c>
      <c r="R82" s="214"/>
      <c r="S82" s="214" t="s">
        <v>190</v>
      </c>
      <c r="T82" s="214" t="s">
        <v>191</v>
      </c>
      <c r="U82" s="214">
        <v>0.17399999999999999</v>
      </c>
      <c r="V82" s="214">
        <v>0.86999999999999988</v>
      </c>
      <c r="W82" s="214"/>
      <c r="X82" s="214" t="s">
        <v>167</v>
      </c>
      <c r="Y82" s="214" t="s">
        <v>168</v>
      </c>
      <c r="Z82" s="208"/>
      <c r="AA82" s="208"/>
      <c r="AB82" s="208"/>
      <c r="AC82" s="208"/>
      <c r="AD82" s="208"/>
      <c r="AE82" s="208"/>
      <c r="AF82" s="208"/>
      <c r="AG82" s="208" t="s">
        <v>233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x14ac:dyDescent="0.25">
      <c r="A83" s="231">
        <v>68</v>
      </c>
      <c r="B83" s="232" t="s">
        <v>366</v>
      </c>
      <c r="C83" s="240" t="s">
        <v>367</v>
      </c>
      <c r="D83" s="233" t="s">
        <v>164</v>
      </c>
      <c r="E83" s="234">
        <v>4</v>
      </c>
      <c r="F83" s="235">
        <v>0</v>
      </c>
      <c r="G83" s="236">
        <v>0</v>
      </c>
      <c r="H83" s="214">
        <v>0</v>
      </c>
      <c r="I83" s="214">
        <v>0</v>
      </c>
      <c r="J83" s="214">
        <v>0</v>
      </c>
      <c r="K83" s="214">
        <v>0</v>
      </c>
      <c r="L83" s="214">
        <v>21</v>
      </c>
      <c r="M83" s="214">
        <v>0</v>
      </c>
      <c r="N83" s="213">
        <v>0</v>
      </c>
      <c r="O83" s="213">
        <v>0</v>
      </c>
      <c r="P83" s="213">
        <v>0</v>
      </c>
      <c r="Q83" s="213">
        <v>0</v>
      </c>
      <c r="R83" s="214"/>
      <c r="S83" s="214" t="s">
        <v>190</v>
      </c>
      <c r="T83" s="214" t="s">
        <v>191</v>
      </c>
      <c r="U83" s="214">
        <v>0.25900000000000001</v>
      </c>
      <c r="V83" s="214">
        <v>1.036</v>
      </c>
      <c r="W83" s="214"/>
      <c r="X83" s="214" t="s">
        <v>167</v>
      </c>
      <c r="Y83" s="214" t="s">
        <v>168</v>
      </c>
      <c r="Z83" s="208"/>
      <c r="AA83" s="208"/>
      <c r="AB83" s="208"/>
      <c r="AC83" s="208"/>
      <c r="AD83" s="208"/>
      <c r="AE83" s="208"/>
      <c r="AF83" s="208"/>
      <c r="AG83" s="208" t="s">
        <v>233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x14ac:dyDescent="0.25">
      <c r="A84" s="231">
        <v>69</v>
      </c>
      <c r="B84" s="232" t="s">
        <v>368</v>
      </c>
      <c r="C84" s="240" t="s">
        <v>369</v>
      </c>
      <c r="D84" s="233" t="s">
        <v>184</v>
      </c>
      <c r="E84" s="234">
        <v>344</v>
      </c>
      <c r="F84" s="235">
        <v>0</v>
      </c>
      <c r="G84" s="236">
        <v>0</v>
      </c>
      <c r="H84" s="214">
        <v>0</v>
      </c>
      <c r="I84" s="214">
        <v>0</v>
      </c>
      <c r="J84" s="214">
        <v>0</v>
      </c>
      <c r="K84" s="214">
        <v>0</v>
      </c>
      <c r="L84" s="214">
        <v>21</v>
      </c>
      <c r="M84" s="214">
        <v>0</v>
      </c>
      <c r="N84" s="213">
        <v>0</v>
      </c>
      <c r="O84" s="213">
        <v>0</v>
      </c>
      <c r="P84" s="213">
        <v>0</v>
      </c>
      <c r="Q84" s="213">
        <v>0</v>
      </c>
      <c r="R84" s="214"/>
      <c r="S84" s="214" t="s">
        <v>190</v>
      </c>
      <c r="T84" s="214" t="s">
        <v>191</v>
      </c>
      <c r="U84" s="214">
        <v>4.8000000000000001E-2</v>
      </c>
      <c r="V84" s="214">
        <v>16.512</v>
      </c>
      <c r="W84" s="214"/>
      <c r="X84" s="214" t="s">
        <v>167</v>
      </c>
      <c r="Y84" s="214" t="s">
        <v>168</v>
      </c>
      <c r="Z84" s="208"/>
      <c r="AA84" s="208"/>
      <c r="AB84" s="208"/>
      <c r="AC84" s="208"/>
      <c r="AD84" s="208"/>
      <c r="AE84" s="208"/>
      <c r="AF84" s="208"/>
      <c r="AG84" s="208" t="s">
        <v>233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x14ac:dyDescent="0.25">
      <c r="A85" s="231">
        <v>70</v>
      </c>
      <c r="B85" s="232" t="s">
        <v>370</v>
      </c>
      <c r="C85" s="240" t="s">
        <v>371</v>
      </c>
      <c r="D85" s="233" t="s">
        <v>201</v>
      </c>
      <c r="E85" s="234">
        <v>0.42549999999999999</v>
      </c>
      <c r="F85" s="235">
        <v>0</v>
      </c>
      <c r="G85" s="236">
        <v>0</v>
      </c>
      <c r="H85" s="214">
        <v>0</v>
      </c>
      <c r="I85" s="214">
        <v>0</v>
      </c>
      <c r="J85" s="214">
        <v>0</v>
      </c>
      <c r="K85" s="214">
        <v>0</v>
      </c>
      <c r="L85" s="214">
        <v>21</v>
      </c>
      <c r="M85" s="214">
        <v>0</v>
      </c>
      <c r="N85" s="213">
        <v>0</v>
      </c>
      <c r="O85" s="213">
        <v>0</v>
      </c>
      <c r="P85" s="213">
        <v>0</v>
      </c>
      <c r="Q85" s="213">
        <v>0</v>
      </c>
      <c r="R85" s="214"/>
      <c r="S85" s="214" t="s">
        <v>190</v>
      </c>
      <c r="T85" s="214" t="s">
        <v>191</v>
      </c>
      <c r="U85" s="214">
        <v>1.47</v>
      </c>
      <c r="V85" s="214">
        <v>0.62548499999999996</v>
      </c>
      <c r="W85" s="214"/>
      <c r="X85" s="214" t="s">
        <v>167</v>
      </c>
      <c r="Y85" s="214" t="s">
        <v>168</v>
      </c>
      <c r="Z85" s="208"/>
      <c r="AA85" s="208"/>
      <c r="AB85" s="208"/>
      <c r="AC85" s="208"/>
      <c r="AD85" s="208"/>
      <c r="AE85" s="208"/>
      <c r="AF85" s="208"/>
      <c r="AG85" s="208" t="s">
        <v>233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x14ac:dyDescent="0.25">
      <c r="A86" s="219" t="s">
        <v>160</v>
      </c>
      <c r="B86" s="220" t="s">
        <v>114</v>
      </c>
      <c r="C86" s="237" t="s">
        <v>115</v>
      </c>
      <c r="D86" s="221"/>
      <c r="E86" s="222"/>
      <c r="F86" s="223"/>
      <c r="G86" s="224">
        <v>78663.66</v>
      </c>
      <c r="H86" s="218"/>
      <c r="I86" s="218">
        <v>78663.66</v>
      </c>
      <c r="J86" s="218"/>
      <c r="K86" s="218">
        <v>0</v>
      </c>
      <c r="L86" s="218"/>
      <c r="M86" s="218"/>
      <c r="N86" s="217"/>
      <c r="O86" s="217"/>
      <c r="P86" s="217"/>
      <c r="Q86" s="217"/>
      <c r="R86" s="218"/>
      <c r="S86" s="218"/>
      <c r="T86" s="218"/>
      <c r="U86" s="218"/>
      <c r="V86" s="218"/>
      <c r="W86" s="218"/>
      <c r="X86" s="218"/>
      <c r="Y86" s="218"/>
      <c r="AG86" t="s">
        <v>161</v>
      </c>
    </row>
    <row r="87" spans="1:60" x14ac:dyDescent="0.25">
      <c r="A87" s="231">
        <v>71</v>
      </c>
      <c r="B87" s="232" t="s">
        <v>372</v>
      </c>
      <c r="C87" s="240" t="s">
        <v>373</v>
      </c>
      <c r="D87" s="233" t="s">
        <v>374</v>
      </c>
      <c r="E87" s="234">
        <v>1</v>
      </c>
      <c r="F87" s="235">
        <v>0</v>
      </c>
      <c r="G87" s="236">
        <v>0</v>
      </c>
      <c r="H87" s="214">
        <v>0</v>
      </c>
      <c r="I87" s="214">
        <v>0</v>
      </c>
      <c r="J87" s="214">
        <v>0</v>
      </c>
      <c r="K87" s="214">
        <v>0</v>
      </c>
      <c r="L87" s="214">
        <v>21</v>
      </c>
      <c r="M87" s="214">
        <v>0</v>
      </c>
      <c r="N87" s="213">
        <v>0</v>
      </c>
      <c r="O87" s="213">
        <v>0</v>
      </c>
      <c r="P87" s="213">
        <v>0</v>
      </c>
      <c r="Q87" s="213">
        <v>0</v>
      </c>
      <c r="R87" s="214"/>
      <c r="S87" s="214" t="s">
        <v>190</v>
      </c>
      <c r="T87" s="214" t="s">
        <v>191</v>
      </c>
      <c r="U87" s="214">
        <v>0.5</v>
      </c>
      <c r="V87" s="214">
        <v>0.5</v>
      </c>
      <c r="W87" s="214"/>
      <c r="X87" s="214" t="s">
        <v>167</v>
      </c>
      <c r="Y87" s="214" t="s">
        <v>168</v>
      </c>
      <c r="Z87" s="208"/>
      <c r="AA87" s="208"/>
      <c r="AB87" s="208"/>
      <c r="AC87" s="208"/>
      <c r="AD87" s="208"/>
      <c r="AE87" s="208"/>
      <c r="AF87" s="208"/>
      <c r="AG87" s="208" t="s">
        <v>233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x14ac:dyDescent="0.25">
      <c r="A88" s="231">
        <v>72</v>
      </c>
      <c r="B88" s="232" t="s">
        <v>375</v>
      </c>
      <c r="C88" s="240" t="s">
        <v>376</v>
      </c>
      <c r="D88" s="233" t="s">
        <v>184</v>
      </c>
      <c r="E88" s="234">
        <v>265</v>
      </c>
      <c r="F88" s="235">
        <v>0</v>
      </c>
      <c r="G88" s="236">
        <v>0</v>
      </c>
      <c r="H88" s="214">
        <v>0</v>
      </c>
      <c r="I88" s="214">
        <v>0</v>
      </c>
      <c r="J88" s="214">
        <v>0</v>
      </c>
      <c r="K88" s="214">
        <v>0</v>
      </c>
      <c r="L88" s="214">
        <v>21</v>
      </c>
      <c r="M88" s="214">
        <v>0</v>
      </c>
      <c r="N88" s="213">
        <v>0</v>
      </c>
      <c r="O88" s="213">
        <v>0</v>
      </c>
      <c r="P88" s="213">
        <v>6.7000000000000002E-3</v>
      </c>
      <c r="Q88" s="213">
        <v>1.7755000000000001</v>
      </c>
      <c r="R88" s="214"/>
      <c r="S88" s="214" t="s">
        <v>190</v>
      </c>
      <c r="T88" s="214" t="s">
        <v>191</v>
      </c>
      <c r="U88" s="214">
        <v>0.23899999999999999</v>
      </c>
      <c r="V88" s="214">
        <v>63.335000000000001</v>
      </c>
      <c r="W88" s="214"/>
      <c r="X88" s="214" t="s">
        <v>167</v>
      </c>
      <c r="Y88" s="214" t="s">
        <v>168</v>
      </c>
      <c r="Z88" s="208"/>
      <c r="AA88" s="208"/>
      <c r="AB88" s="208"/>
      <c r="AC88" s="208"/>
      <c r="AD88" s="208"/>
      <c r="AE88" s="208"/>
      <c r="AF88" s="208"/>
      <c r="AG88" s="208" t="s">
        <v>233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x14ac:dyDescent="0.25">
      <c r="A89" s="231">
        <v>73</v>
      </c>
      <c r="B89" s="232" t="s">
        <v>377</v>
      </c>
      <c r="C89" s="240" t="s">
        <v>378</v>
      </c>
      <c r="D89" s="233" t="s">
        <v>201</v>
      </c>
      <c r="E89" s="234">
        <v>1.7755000000000001</v>
      </c>
      <c r="F89" s="235">
        <v>0</v>
      </c>
      <c r="G89" s="236">
        <v>0</v>
      </c>
      <c r="H89" s="214">
        <v>0</v>
      </c>
      <c r="I89" s="214">
        <v>0</v>
      </c>
      <c r="J89" s="214">
        <v>0</v>
      </c>
      <c r="K89" s="214">
        <v>0</v>
      </c>
      <c r="L89" s="214">
        <v>21</v>
      </c>
      <c r="M89" s="214">
        <v>0</v>
      </c>
      <c r="N89" s="213">
        <v>0</v>
      </c>
      <c r="O89" s="213">
        <v>0</v>
      </c>
      <c r="P89" s="213">
        <v>0</v>
      </c>
      <c r="Q89" s="213">
        <v>0</v>
      </c>
      <c r="R89" s="214"/>
      <c r="S89" s="214" t="s">
        <v>190</v>
      </c>
      <c r="T89" s="214" t="s">
        <v>191</v>
      </c>
      <c r="U89" s="214">
        <v>3.379</v>
      </c>
      <c r="V89" s="214">
        <v>5.9994145000000003</v>
      </c>
      <c r="W89" s="214"/>
      <c r="X89" s="214" t="s">
        <v>167</v>
      </c>
      <c r="Y89" s="214" t="s">
        <v>168</v>
      </c>
      <c r="Z89" s="208"/>
      <c r="AA89" s="208"/>
      <c r="AB89" s="208"/>
      <c r="AC89" s="208"/>
      <c r="AD89" s="208"/>
      <c r="AE89" s="208"/>
      <c r="AF89" s="208"/>
      <c r="AG89" s="208" t="s">
        <v>233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ht="20.399999999999999" x14ac:dyDescent="0.25">
      <c r="A90" s="231">
        <v>74</v>
      </c>
      <c r="B90" s="232" t="s">
        <v>379</v>
      </c>
      <c r="C90" s="240" t="s">
        <v>380</v>
      </c>
      <c r="D90" s="233" t="s">
        <v>164</v>
      </c>
      <c r="E90" s="234">
        <v>1</v>
      </c>
      <c r="F90" s="235">
        <v>0</v>
      </c>
      <c r="G90" s="236">
        <v>0</v>
      </c>
      <c r="H90" s="214">
        <v>0</v>
      </c>
      <c r="I90" s="214">
        <v>0</v>
      </c>
      <c r="J90" s="214">
        <v>0</v>
      </c>
      <c r="K90" s="214">
        <v>0</v>
      </c>
      <c r="L90" s="214">
        <v>21</v>
      </c>
      <c r="M90" s="214">
        <v>0</v>
      </c>
      <c r="N90" s="213">
        <v>0.03</v>
      </c>
      <c r="O90" s="213">
        <v>0.03</v>
      </c>
      <c r="P90" s="213">
        <v>0</v>
      </c>
      <c r="Q90" s="213">
        <v>0</v>
      </c>
      <c r="R90" s="214"/>
      <c r="S90" s="214" t="s">
        <v>190</v>
      </c>
      <c r="T90" s="214" t="s">
        <v>191</v>
      </c>
      <c r="U90" s="214">
        <v>1.6439999999999999</v>
      </c>
      <c r="V90" s="214">
        <v>1.6439999999999999</v>
      </c>
      <c r="W90" s="214"/>
      <c r="X90" s="214" t="s">
        <v>167</v>
      </c>
      <c r="Y90" s="214" t="s">
        <v>168</v>
      </c>
      <c r="Z90" s="208"/>
      <c r="AA90" s="208"/>
      <c r="AB90" s="208"/>
      <c r="AC90" s="208"/>
      <c r="AD90" s="208"/>
      <c r="AE90" s="208"/>
      <c r="AF90" s="208"/>
      <c r="AG90" s="208" t="s">
        <v>233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ht="30.6" x14ac:dyDescent="0.25">
      <c r="A91" s="231">
        <v>75</v>
      </c>
      <c r="B91" s="232" t="s">
        <v>381</v>
      </c>
      <c r="C91" s="240" t="s">
        <v>382</v>
      </c>
      <c r="D91" s="233"/>
      <c r="E91" s="234">
        <v>0</v>
      </c>
      <c r="F91" s="235">
        <v>0</v>
      </c>
      <c r="G91" s="236">
        <v>0</v>
      </c>
      <c r="H91" s="214">
        <v>0</v>
      </c>
      <c r="I91" s="214">
        <v>0</v>
      </c>
      <c r="J91" s="214">
        <v>0</v>
      </c>
      <c r="K91" s="214">
        <v>0</v>
      </c>
      <c r="L91" s="214">
        <v>21</v>
      </c>
      <c r="M91" s="214">
        <v>0</v>
      </c>
      <c r="N91" s="213">
        <v>0</v>
      </c>
      <c r="O91" s="213">
        <v>0</v>
      </c>
      <c r="P91" s="213">
        <v>0</v>
      </c>
      <c r="Q91" s="213">
        <v>0</v>
      </c>
      <c r="R91" s="214"/>
      <c r="S91" s="214" t="s">
        <v>190</v>
      </c>
      <c r="T91" s="214" t="s">
        <v>191</v>
      </c>
      <c r="U91" s="214">
        <v>0.70399999999999996</v>
      </c>
      <c r="V91" s="214">
        <v>0</v>
      </c>
      <c r="W91" s="214"/>
      <c r="X91" s="214" t="s">
        <v>167</v>
      </c>
      <c r="Y91" s="214" t="s">
        <v>168</v>
      </c>
      <c r="Z91" s="208"/>
      <c r="AA91" s="208"/>
      <c r="AB91" s="208"/>
      <c r="AC91" s="208"/>
      <c r="AD91" s="208"/>
      <c r="AE91" s="208"/>
      <c r="AF91" s="208"/>
      <c r="AG91" s="208" t="s">
        <v>233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x14ac:dyDescent="0.25">
      <c r="A92" s="231">
        <v>76</v>
      </c>
      <c r="B92" s="232" t="s">
        <v>383</v>
      </c>
      <c r="C92" s="240" t="s">
        <v>384</v>
      </c>
      <c r="D92" s="233" t="s">
        <v>164</v>
      </c>
      <c r="E92" s="234">
        <v>1</v>
      </c>
      <c r="F92" s="235">
        <v>0</v>
      </c>
      <c r="G92" s="236">
        <v>0</v>
      </c>
      <c r="H92" s="214">
        <v>0</v>
      </c>
      <c r="I92" s="214">
        <v>0</v>
      </c>
      <c r="J92" s="214">
        <v>0</v>
      </c>
      <c r="K92" s="214">
        <v>0</v>
      </c>
      <c r="L92" s="214">
        <v>21</v>
      </c>
      <c r="M92" s="214">
        <v>0</v>
      </c>
      <c r="N92" s="213">
        <v>1.8000000000000001E-4</v>
      </c>
      <c r="O92" s="213">
        <v>1.8000000000000001E-4</v>
      </c>
      <c r="P92" s="213">
        <v>0</v>
      </c>
      <c r="Q92" s="213">
        <v>0</v>
      </c>
      <c r="R92" s="214"/>
      <c r="S92" s="214" t="s">
        <v>190</v>
      </c>
      <c r="T92" s="214" t="s">
        <v>191</v>
      </c>
      <c r="U92" s="214">
        <v>0.16500000000000001</v>
      </c>
      <c r="V92" s="214">
        <v>0.16500000000000001</v>
      </c>
      <c r="W92" s="214"/>
      <c r="X92" s="214" t="s">
        <v>167</v>
      </c>
      <c r="Y92" s="214" t="s">
        <v>168</v>
      </c>
      <c r="Z92" s="208"/>
      <c r="AA92" s="208"/>
      <c r="AB92" s="208"/>
      <c r="AC92" s="208"/>
      <c r="AD92" s="208"/>
      <c r="AE92" s="208"/>
      <c r="AF92" s="208"/>
      <c r="AG92" s="208" t="s">
        <v>233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ht="20.399999999999999" x14ac:dyDescent="0.25">
      <c r="A93" s="231">
        <v>77</v>
      </c>
      <c r="B93" s="232" t="s">
        <v>385</v>
      </c>
      <c r="C93" s="240" t="s">
        <v>386</v>
      </c>
      <c r="D93" s="233" t="s">
        <v>164</v>
      </c>
      <c r="E93" s="234">
        <v>32</v>
      </c>
      <c r="F93" s="235">
        <v>0</v>
      </c>
      <c r="G93" s="236">
        <v>0</v>
      </c>
      <c r="H93" s="214">
        <v>0</v>
      </c>
      <c r="I93" s="214">
        <v>0</v>
      </c>
      <c r="J93" s="214">
        <v>0</v>
      </c>
      <c r="K93" s="214">
        <v>0</v>
      </c>
      <c r="L93" s="214">
        <v>21</v>
      </c>
      <c r="M93" s="214">
        <v>0</v>
      </c>
      <c r="N93" s="213">
        <v>2.7999999999999998E-4</v>
      </c>
      <c r="O93" s="213">
        <v>8.9599999999999992E-3</v>
      </c>
      <c r="P93" s="213">
        <v>0</v>
      </c>
      <c r="Q93" s="213">
        <v>0</v>
      </c>
      <c r="R93" s="214"/>
      <c r="S93" s="214" t="s">
        <v>190</v>
      </c>
      <c r="T93" s="214" t="s">
        <v>191</v>
      </c>
      <c r="U93" s="214">
        <v>0.20699999999999999</v>
      </c>
      <c r="V93" s="214">
        <v>6.6239999999999997</v>
      </c>
      <c r="W93" s="214"/>
      <c r="X93" s="214" t="s">
        <v>167</v>
      </c>
      <c r="Y93" s="214" t="s">
        <v>168</v>
      </c>
      <c r="Z93" s="208"/>
      <c r="AA93" s="208"/>
      <c r="AB93" s="208"/>
      <c r="AC93" s="208"/>
      <c r="AD93" s="208"/>
      <c r="AE93" s="208"/>
      <c r="AF93" s="208"/>
      <c r="AG93" s="208" t="s">
        <v>233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ht="20.399999999999999" x14ac:dyDescent="0.25">
      <c r="A94" s="231">
        <v>78</v>
      </c>
      <c r="B94" s="232" t="s">
        <v>387</v>
      </c>
      <c r="C94" s="240" t="s">
        <v>388</v>
      </c>
      <c r="D94" s="233" t="s">
        <v>164</v>
      </c>
      <c r="E94" s="234">
        <v>15</v>
      </c>
      <c r="F94" s="235">
        <v>0</v>
      </c>
      <c r="G94" s="236">
        <v>0</v>
      </c>
      <c r="H94" s="214">
        <v>0</v>
      </c>
      <c r="I94" s="214">
        <v>0</v>
      </c>
      <c r="J94" s="214">
        <v>0</v>
      </c>
      <c r="K94" s="214">
        <v>0</v>
      </c>
      <c r="L94" s="214">
        <v>21</v>
      </c>
      <c r="M94" s="214">
        <v>0</v>
      </c>
      <c r="N94" s="213">
        <v>4.6000000000000001E-4</v>
      </c>
      <c r="O94" s="213">
        <v>6.8999999999999999E-3</v>
      </c>
      <c r="P94" s="213">
        <v>0</v>
      </c>
      <c r="Q94" s="213">
        <v>0</v>
      </c>
      <c r="R94" s="214"/>
      <c r="S94" s="214" t="s">
        <v>190</v>
      </c>
      <c r="T94" s="214" t="s">
        <v>191</v>
      </c>
      <c r="U94" s="214">
        <v>0.22700000000000001</v>
      </c>
      <c r="V94" s="214">
        <v>3.4050000000000002</v>
      </c>
      <c r="W94" s="214"/>
      <c r="X94" s="214" t="s">
        <v>167</v>
      </c>
      <c r="Y94" s="214" t="s">
        <v>168</v>
      </c>
      <c r="Z94" s="208"/>
      <c r="AA94" s="208"/>
      <c r="AB94" s="208"/>
      <c r="AC94" s="208"/>
      <c r="AD94" s="208"/>
      <c r="AE94" s="208"/>
      <c r="AF94" s="208"/>
      <c r="AG94" s="208" t="s">
        <v>233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ht="20.399999999999999" x14ac:dyDescent="0.25">
      <c r="A95" s="231">
        <v>79</v>
      </c>
      <c r="B95" s="232" t="s">
        <v>389</v>
      </c>
      <c r="C95" s="240" t="s">
        <v>390</v>
      </c>
      <c r="D95" s="233" t="s">
        <v>164</v>
      </c>
      <c r="E95" s="234">
        <v>1</v>
      </c>
      <c r="F95" s="235">
        <v>0</v>
      </c>
      <c r="G95" s="236">
        <v>0</v>
      </c>
      <c r="H95" s="214">
        <v>0</v>
      </c>
      <c r="I95" s="214">
        <v>0</v>
      </c>
      <c r="J95" s="214">
        <v>0</v>
      </c>
      <c r="K95" s="214">
        <v>0</v>
      </c>
      <c r="L95" s="214">
        <v>21</v>
      </c>
      <c r="M95" s="214">
        <v>0</v>
      </c>
      <c r="N95" s="213">
        <v>6.8000000000000005E-4</v>
      </c>
      <c r="O95" s="213">
        <v>6.8000000000000005E-4</v>
      </c>
      <c r="P95" s="213">
        <v>0</v>
      </c>
      <c r="Q95" s="213">
        <v>0</v>
      </c>
      <c r="R95" s="214"/>
      <c r="S95" s="214" t="s">
        <v>190</v>
      </c>
      <c r="T95" s="214" t="s">
        <v>191</v>
      </c>
      <c r="U95" s="214">
        <v>0.26900000000000002</v>
      </c>
      <c r="V95" s="214">
        <v>0.26900000000000002</v>
      </c>
      <c r="W95" s="214"/>
      <c r="X95" s="214" t="s">
        <v>167</v>
      </c>
      <c r="Y95" s="214" t="s">
        <v>168</v>
      </c>
      <c r="Z95" s="208"/>
      <c r="AA95" s="208"/>
      <c r="AB95" s="208"/>
      <c r="AC95" s="208"/>
      <c r="AD95" s="208"/>
      <c r="AE95" s="208"/>
      <c r="AF95" s="208"/>
      <c r="AG95" s="208" t="s">
        <v>233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x14ac:dyDescent="0.25">
      <c r="A96" s="231">
        <v>80</v>
      </c>
      <c r="B96" s="232" t="s">
        <v>391</v>
      </c>
      <c r="C96" s="240" t="s">
        <v>392</v>
      </c>
      <c r="D96" s="233" t="s">
        <v>164</v>
      </c>
      <c r="E96" s="234">
        <v>3</v>
      </c>
      <c r="F96" s="235">
        <v>0</v>
      </c>
      <c r="G96" s="236">
        <v>0</v>
      </c>
      <c r="H96" s="214">
        <v>0</v>
      </c>
      <c r="I96" s="214">
        <v>0</v>
      </c>
      <c r="J96" s="214">
        <v>0</v>
      </c>
      <c r="K96" s="214">
        <v>0</v>
      </c>
      <c r="L96" s="214">
        <v>21</v>
      </c>
      <c r="M96" s="214">
        <v>0</v>
      </c>
      <c r="N96" s="213">
        <v>1.65E-3</v>
      </c>
      <c r="O96" s="213">
        <v>4.9499999999999995E-3</v>
      </c>
      <c r="P96" s="213">
        <v>0</v>
      </c>
      <c r="Q96" s="213">
        <v>0</v>
      </c>
      <c r="R96" s="214"/>
      <c r="S96" s="214" t="s">
        <v>190</v>
      </c>
      <c r="T96" s="214" t="s">
        <v>191</v>
      </c>
      <c r="U96" s="214">
        <v>0.42399999999999999</v>
      </c>
      <c r="V96" s="214">
        <v>1.272</v>
      </c>
      <c r="W96" s="214"/>
      <c r="X96" s="214" t="s">
        <v>167</v>
      </c>
      <c r="Y96" s="214" t="s">
        <v>168</v>
      </c>
      <c r="Z96" s="208"/>
      <c r="AA96" s="208"/>
      <c r="AB96" s="208"/>
      <c r="AC96" s="208"/>
      <c r="AD96" s="208"/>
      <c r="AE96" s="208"/>
      <c r="AF96" s="208"/>
      <c r="AG96" s="208" t="s">
        <v>233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x14ac:dyDescent="0.25">
      <c r="A97" s="231">
        <v>81</v>
      </c>
      <c r="B97" s="232" t="s">
        <v>393</v>
      </c>
      <c r="C97" s="240" t="s">
        <v>394</v>
      </c>
      <c r="D97" s="233" t="s">
        <v>164</v>
      </c>
      <c r="E97" s="234">
        <v>2</v>
      </c>
      <c r="F97" s="235">
        <v>0</v>
      </c>
      <c r="G97" s="236">
        <v>0</v>
      </c>
      <c r="H97" s="214">
        <v>0</v>
      </c>
      <c r="I97" s="214">
        <v>0</v>
      </c>
      <c r="J97" s="214">
        <v>0</v>
      </c>
      <c r="K97" s="214">
        <v>0</v>
      </c>
      <c r="L97" s="214">
        <v>21</v>
      </c>
      <c r="M97" s="214">
        <v>0</v>
      </c>
      <c r="N97" s="213">
        <v>0</v>
      </c>
      <c r="O97" s="213">
        <v>0</v>
      </c>
      <c r="P97" s="213">
        <v>0</v>
      </c>
      <c r="Q97" s="213">
        <v>0</v>
      </c>
      <c r="R97" s="214"/>
      <c r="S97" s="214" t="s">
        <v>190</v>
      </c>
      <c r="T97" s="214" t="s">
        <v>191</v>
      </c>
      <c r="U97" s="214">
        <v>8.3000000000000004E-2</v>
      </c>
      <c r="V97" s="214">
        <v>0.16600000000000001</v>
      </c>
      <c r="W97" s="214"/>
      <c r="X97" s="214" t="s">
        <v>167</v>
      </c>
      <c r="Y97" s="214" t="s">
        <v>168</v>
      </c>
      <c r="Z97" s="208"/>
      <c r="AA97" s="208"/>
      <c r="AB97" s="208"/>
      <c r="AC97" s="208"/>
      <c r="AD97" s="208"/>
      <c r="AE97" s="208"/>
      <c r="AF97" s="208"/>
      <c r="AG97" s="208" t="s">
        <v>233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x14ac:dyDescent="0.25">
      <c r="A98" s="231">
        <v>82</v>
      </c>
      <c r="B98" s="232" t="s">
        <v>395</v>
      </c>
      <c r="C98" s="240" t="s">
        <v>396</v>
      </c>
      <c r="D98" s="233" t="s">
        <v>164</v>
      </c>
      <c r="E98" s="234">
        <v>2</v>
      </c>
      <c r="F98" s="235">
        <v>0</v>
      </c>
      <c r="G98" s="236">
        <v>0</v>
      </c>
      <c r="H98" s="214">
        <v>0</v>
      </c>
      <c r="I98" s="214">
        <v>0</v>
      </c>
      <c r="J98" s="214">
        <v>0</v>
      </c>
      <c r="K98" s="214">
        <v>0</v>
      </c>
      <c r="L98" s="214">
        <v>21</v>
      </c>
      <c r="M98" s="214">
        <v>0</v>
      </c>
      <c r="N98" s="213">
        <v>0</v>
      </c>
      <c r="O98" s="213">
        <v>0</v>
      </c>
      <c r="P98" s="213">
        <v>0</v>
      </c>
      <c r="Q98" s="213">
        <v>0</v>
      </c>
      <c r="R98" s="214"/>
      <c r="S98" s="214" t="s">
        <v>190</v>
      </c>
      <c r="T98" s="214" t="s">
        <v>191</v>
      </c>
      <c r="U98" s="214">
        <v>0.42399999999999999</v>
      </c>
      <c r="V98" s="214">
        <v>0.84799999999999998</v>
      </c>
      <c r="W98" s="214"/>
      <c r="X98" s="214" t="s">
        <v>167</v>
      </c>
      <c r="Y98" s="214" t="s">
        <v>168</v>
      </c>
      <c r="Z98" s="208"/>
      <c r="AA98" s="208"/>
      <c r="AB98" s="208"/>
      <c r="AC98" s="208"/>
      <c r="AD98" s="208"/>
      <c r="AE98" s="208"/>
      <c r="AF98" s="208"/>
      <c r="AG98" s="208" t="s">
        <v>233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x14ac:dyDescent="0.25">
      <c r="A99" s="231">
        <v>83</v>
      </c>
      <c r="B99" s="232" t="s">
        <v>397</v>
      </c>
      <c r="C99" s="240" t="s">
        <v>398</v>
      </c>
      <c r="D99" s="233" t="s">
        <v>164</v>
      </c>
      <c r="E99" s="234">
        <v>1</v>
      </c>
      <c r="F99" s="235">
        <v>0</v>
      </c>
      <c r="G99" s="236">
        <v>0</v>
      </c>
      <c r="H99" s="214">
        <v>0</v>
      </c>
      <c r="I99" s="214">
        <v>0</v>
      </c>
      <c r="J99" s="214">
        <v>0</v>
      </c>
      <c r="K99" s="214">
        <v>0</v>
      </c>
      <c r="L99" s="214">
        <v>21</v>
      </c>
      <c r="M99" s="214">
        <v>0</v>
      </c>
      <c r="N99" s="213">
        <v>1.3500000000000001E-3</v>
      </c>
      <c r="O99" s="213">
        <v>1.3500000000000001E-3</v>
      </c>
      <c r="P99" s="213">
        <v>0</v>
      </c>
      <c r="Q99" s="213">
        <v>0</v>
      </c>
      <c r="R99" s="214"/>
      <c r="S99" s="214" t="s">
        <v>190</v>
      </c>
      <c r="T99" s="214" t="s">
        <v>191</v>
      </c>
      <c r="U99" s="214">
        <v>0.42399999999999999</v>
      </c>
      <c r="V99" s="214">
        <v>0.42399999999999999</v>
      </c>
      <c r="W99" s="214"/>
      <c r="X99" s="214" t="s">
        <v>167</v>
      </c>
      <c r="Y99" s="214" t="s">
        <v>168</v>
      </c>
      <c r="Z99" s="208"/>
      <c r="AA99" s="208"/>
      <c r="AB99" s="208"/>
      <c r="AC99" s="208"/>
      <c r="AD99" s="208"/>
      <c r="AE99" s="208"/>
      <c r="AF99" s="208"/>
      <c r="AG99" s="208" t="s">
        <v>233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x14ac:dyDescent="0.25">
      <c r="A100" s="231">
        <v>84</v>
      </c>
      <c r="B100" s="232" t="s">
        <v>399</v>
      </c>
      <c r="C100" s="240" t="s">
        <v>400</v>
      </c>
      <c r="D100" s="233" t="s">
        <v>164</v>
      </c>
      <c r="E100" s="234">
        <v>1</v>
      </c>
      <c r="F100" s="235">
        <v>698.54</v>
      </c>
      <c r="G100" s="236">
        <v>698.54</v>
      </c>
      <c r="H100" s="214">
        <v>698.54</v>
      </c>
      <c r="I100" s="214">
        <v>698.54</v>
      </c>
      <c r="J100" s="214">
        <v>0</v>
      </c>
      <c r="K100" s="214">
        <v>0</v>
      </c>
      <c r="L100" s="214">
        <v>21</v>
      </c>
      <c r="M100" s="214">
        <v>845.23339999999996</v>
      </c>
      <c r="N100" s="213">
        <v>1.6000000000000001E-4</v>
      </c>
      <c r="O100" s="213">
        <v>1.6000000000000001E-4</v>
      </c>
      <c r="P100" s="213">
        <v>0</v>
      </c>
      <c r="Q100" s="213">
        <v>0</v>
      </c>
      <c r="R100" s="214"/>
      <c r="S100" s="214" t="s">
        <v>190</v>
      </c>
      <c r="T100" s="214" t="s">
        <v>191</v>
      </c>
      <c r="U100" s="214">
        <v>0.16500000000000001</v>
      </c>
      <c r="V100" s="214">
        <v>0.16500000000000001</v>
      </c>
      <c r="W100" s="214"/>
      <c r="X100" s="214" t="s">
        <v>167</v>
      </c>
      <c r="Y100" s="214" t="s">
        <v>168</v>
      </c>
      <c r="Z100" s="208"/>
      <c r="AA100" s="208"/>
      <c r="AB100" s="208"/>
      <c r="AC100" s="208"/>
      <c r="AD100" s="208"/>
      <c r="AE100" s="208"/>
      <c r="AF100" s="208"/>
      <c r="AG100" s="208" t="s">
        <v>233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ht="20.399999999999999" x14ac:dyDescent="0.25">
      <c r="A101" s="231">
        <v>85</v>
      </c>
      <c r="B101" s="232" t="s">
        <v>401</v>
      </c>
      <c r="C101" s="240" t="s">
        <v>402</v>
      </c>
      <c r="D101" s="233" t="s">
        <v>164</v>
      </c>
      <c r="E101" s="234">
        <v>8</v>
      </c>
      <c r="F101" s="235">
        <v>4509.24</v>
      </c>
      <c r="G101" s="236">
        <v>36073.919999999998</v>
      </c>
      <c r="H101" s="214">
        <v>4509.24</v>
      </c>
      <c r="I101" s="214">
        <v>36073.919999999998</v>
      </c>
      <c r="J101" s="214">
        <v>0</v>
      </c>
      <c r="K101" s="214">
        <v>0</v>
      </c>
      <c r="L101" s="214">
        <v>21</v>
      </c>
      <c r="M101" s="214">
        <v>43649.443199999994</v>
      </c>
      <c r="N101" s="213">
        <v>3.6999999999999999E-4</v>
      </c>
      <c r="O101" s="213">
        <v>2.96E-3</v>
      </c>
      <c r="P101" s="213">
        <v>0</v>
      </c>
      <c r="Q101" s="213">
        <v>0</v>
      </c>
      <c r="R101" s="214"/>
      <c r="S101" s="214" t="s">
        <v>190</v>
      </c>
      <c r="T101" s="214" t="s">
        <v>191</v>
      </c>
      <c r="U101" s="214">
        <v>0.20699999999999999</v>
      </c>
      <c r="V101" s="214">
        <v>1.6559999999999999</v>
      </c>
      <c r="W101" s="214"/>
      <c r="X101" s="214" t="s">
        <v>167</v>
      </c>
      <c r="Y101" s="214" t="s">
        <v>168</v>
      </c>
      <c r="Z101" s="208"/>
      <c r="AA101" s="208"/>
      <c r="AB101" s="208"/>
      <c r="AC101" s="208"/>
      <c r="AD101" s="208"/>
      <c r="AE101" s="208"/>
      <c r="AF101" s="208"/>
      <c r="AG101" s="208" t="s">
        <v>233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x14ac:dyDescent="0.25">
      <c r="A102" s="231">
        <v>86</v>
      </c>
      <c r="B102" s="232" t="s">
        <v>403</v>
      </c>
      <c r="C102" s="240" t="s">
        <v>404</v>
      </c>
      <c r="D102" s="233" t="s">
        <v>374</v>
      </c>
      <c r="E102" s="234">
        <v>3</v>
      </c>
      <c r="F102" s="235">
        <v>0</v>
      </c>
      <c r="G102" s="236">
        <v>0</v>
      </c>
      <c r="H102" s="214">
        <v>0</v>
      </c>
      <c r="I102" s="214">
        <v>0</v>
      </c>
      <c r="J102" s="214">
        <v>0</v>
      </c>
      <c r="K102" s="214">
        <v>0</v>
      </c>
      <c r="L102" s="214">
        <v>21</v>
      </c>
      <c r="M102" s="214">
        <v>0</v>
      </c>
      <c r="N102" s="213">
        <v>0</v>
      </c>
      <c r="O102" s="213">
        <v>0</v>
      </c>
      <c r="P102" s="213">
        <v>0</v>
      </c>
      <c r="Q102" s="213">
        <v>0</v>
      </c>
      <c r="R102" s="214"/>
      <c r="S102" s="214" t="s">
        <v>190</v>
      </c>
      <c r="T102" s="214" t="s">
        <v>191</v>
      </c>
      <c r="U102" s="214">
        <v>0.105</v>
      </c>
      <c r="V102" s="214">
        <v>0.315</v>
      </c>
      <c r="W102" s="214"/>
      <c r="X102" s="214" t="s">
        <v>167</v>
      </c>
      <c r="Y102" s="214" t="s">
        <v>168</v>
      </c>
      <c r="Z102" s="208"/>
      <c r="AA102" s="208"/>
      <c r="AB102" s="208"/>
      <c r="AC102" s="208"/>
      <c r="AD102" s="208"/>
      <c r="AE102" s="208"/>
      <c r="AF102" s="208"/>
      <c r="AG102" s="208" t="s">
        <v>233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x14ac:dyDescent="0.25">
      <c r="A103" s="231">
        <v>87</v>
      </c>
      <c r="B103" s="232" t="s">
        <v>405</v>
      </c>
      <c r="C103" s="240" t="s">
        <v>406</v>
      </c>
      <c r="D103" s="233" t="s">
        <v>164</v>
      </c>
      <c r="E103" s="234">
        <v>1</v>
      </c>
      <c r="F103" s="235">
        <v>0</v>
      </c>
      <c r="G103" s="236">
        <v>0</v>
      </c>
      <c r="H103" s="214">
        <v>0</v>
      </c>
      <c r="I103" s="214">
        <v>0</v>
      </c>
      <c r="J103" s="214">
        <v>0</v>
      </c>
      <c r="K103" s="214">
        <v>0</v>
      </c>
      <c r="L103" s="214">
        <v>21</v>
      </c>
      <c r="M103" s="214">
        <v>0</v>
      </c>
      <c r="N103" s="213">
        <v>2.4000000000000001E-4</v>
      </c>
      <c r="O103" s="213">
        <v>2.4000000000000001E-4</v>
      </c>
      <c r="P103" s="213">
        <v>0</v>
      </c>
      <c r="Q103" s="213">
        <v>0</v>
      </c>
      <c r="R103" s="214"/>
      <c r="S103" s="214" t="s">
        <v>190</v>
      </c>
      <c r="T103" s="214" t="s">
        <v>191</v>
      </c>
      <c r="U103" s="214">
        <v>8.3000000000000004E-2</v>
      </c>
      <c r="V103" s="214">
        <v>8.3000000000000004E-2</v>
      </c>
      <c r="W103" s="214"/>
      <c r="X103" s="214" t="s">
        <v>167</v>
      </c>
      <c r="Y103" s="214" t="s">
        <v>168</v>
      </c>
      <c r="Z103" s="208"/>
      <c r="AA103" s="208"/>
      <c r="AB103" s="208"/>
      <c r="AC103" s="208"/>
      <c r="AD103" s="208"/>
      <c r="AE103" s="208"/>
      <c r="AF103" s="208"/>
      <c r="AG103" s="208" t="s">
        <v>233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x14ac:dyDescent="0.25">
      <c r="A104" s="231">
        <v>88</v>
      </c>
      <c r="B104" s="232" t="s">
        <v>407</v>
      </c>
      <c r="C104" s="240" t="s">
        <v>408</v>
      </c>
      <c r="D104" s="233" t="s">
        <v>164</v>
      </c>
      <c r="E104" s="234">
        <v>1</v>
      </c>
      <c r="F104" s="235">
        <v>0</v>
      </c>
      <c r="G104" s="236">
        <v>0</v>
      </c>
      <c r="H104" s="214">
        <v>0</v>
      </c>
      <c r="I104" s="214">
        <v>0</v>
      </c>
      <c r="J104" s="214">
        <v>0</v>
      </c>
      <c r="K104" s="214">
        <v>0</v>
      </c>
      <c r="L104" s="214">
        <v>21</v>
      </c>
      <c r="M104" s="214">
        <v>0</v>
      </c>
      <c r="N104" s="213">
        <v>3.1E-4</v>
      </c>
      <c r="O104" s="213">
        <v>3.1E-4</v>
      </c>
      <c r="P104" s="213">
        <v>0</v>
      </c>
      <c r="Q104" s="213">
        <v>0</v>
      </c>
      <c r="R104" s="214"/>
      <c r="S104" s="214" t="s">
        <v>190</v>
      </c>
      <c r="T104" s="214" t="s">
        <v>191</v>
      </c>
      <c r="U104" s="214">
        <v>0.114</v>
      </c>
      <c r="V104" s="214">
        <v>0.114</v>
      </c>
      <c r="W104" s="214"/>
      <c r="X104" s="214" t="s">
        <v>167</v>
      </c>
      <c r="Y104" s="214" t="s">
        <v>168</v>
      </c>
      <c r="Z104" s="208"/>
      <c r="AA104" s="208"/>
      <c r="AB104" s="208"/>
      <c r="AC104" s="208"/>
      <c r="AD104" s="208"/>
      <c r="AE104" s="208"/>
      <c r="AF104" s="208"/>
      <c r="AG104" s="208" t="s">
        <v>233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x14ac:dyDescent="0.25">
      <c r="A105" s="231">
        <v>89</v>
      </c>
      <c r="B105" s="232" t="s">
        <v>409</v>
      </c>
      <c r="C105" s="240" t="s">
        <v>410</v>
      </c>
      <c r="D105" s="233" t="s">
        <v>164</v>
      </c>
      <c r="E105" s="234">
        <v>13</v>
      </c>
      <c r="F105" s="235">
        <v>0</v>
      </c>
      <c r="G105" s="236">
        <v>0</v>
      </c>
      <c r="H105" s="214">
        <v>0</v>
      </c>
      <c r="I105" s="214">
        <v>0</v>
      </c>
      <c r="J105" s="214">
        <v>0</v>
      </c>
      <c r="K105" s="214">
        <v>0</v>
      </c>
      <c r="L105" s="214">
        <v>21</v>
      </c>
      <c r="M105" s="214">
        <v>0</v>
      </c>
      <c r="N105" s="213">
        <v>6.3000000000000003E-4</v>
      </c>
      <c r="O105" s="213">
        <v>8.1900000000000011E-3</v>
      </c>
      <c r="P105" s="213">
        <v>0</v>
      </c>
      <c r="Q105" s="213">
        <v>0</v>
      </c>
      <c r="R105" s="214"/>
      <c r="S105" s="214" t="s">
        <v>190</v>
      </c>
      <c r="T105" s="214" t="s">
        <v>191</v>
      </c>
      <c r="U105" s="214">
        <v>0.27200000000000002</v>
      </c>
      <c r="V105" s="214">
        <v>3.5360000000000005</v>
      </c>
      <c r="W105" s="214"/>
      <c r="X105" s="214" t="s">
        <v>167</v>
      </c>
      <c r="Y105" s="214" t="s">
        <v>168</v>
      </c>
      <c r="Z105" s="208"/>
      <c r="AA105" s="208"/>
      <c r="AB105" s="208"/>
      <c r="AC105" s="208"/>
      <c r="AD105" s="208"/>
      <c r="AE105" s="208"/>
      <c r="AF105" s="208"/>
      <c r="AG105" s="208" t="s">
        <v>233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x14ac:dyDescent="0.25">
      <c r="A106" s="231">
        <v>90</v>
      </c>
      <c r="B106" s="232" t="s">
        <v>411</v>
      </c>
      <c r="C106" s="240" t="s">
        <v>412</v>
      </c>
      <c r="D106" s="233" t="s">
        <v>164</v>
      </c>
      <c r="E106" s="234">
        <v>1</v>
      </c>
      <c r="F106" s="235">
        <v>0</v>
      </c>
      <c r="G106" s="236">
        <v>0</v>
      </c>
      <c r="H106" s="214">
        <v>0</v>
      </c>
      <c r="I106" s="214">
        <v>0</v>
      </c>
      <c r="J106" s="214">
        <v>0</v>
      </c>
      <c r="K106" s="214">
        <v>0</v>
      </c>
      <c r="L106" s="214">
        <v>21</v>
      </c>
      <c r="M106" s="214">
        <v>0</v>
      </c>
      <c r="N106" s="213">
        <v>7.3999999999999999E-4</v>
      </c>
      <c r="O106" s="213">
        <v>7.3999999999999999E-4</v>
      </c>
      <c r="P106" s="213">
        <v>0</v>
      </c>
      <c r="Q106" s="213">
        <v>0</v>
      </c>
      <c r="R106" s="214"/>
      <c r="S106" s="214" t="s">
        <v>190</v>
      </c>
      <c r="T106" s="214" t="s">
        <v>191</v>
      </c>
      <c r="U106" s="214">
        <v>0.30199999999999999</v>
      </c>
      <c r="V106" s="214">
        <v>0.30199999999999999</v>
      </c>
      <c r="W106" s="214"/>
      <c r="X106" s="214" t="s">
        <v>167</v>
      </c>
      <c r="Y106" s="214" t="s">
        <v>168</v>
      </c>
      <c r="Z106" s="208"/>
      <c r="AA106" s="208"/>
      <c r="AB106" s="208"/>
      <c r="AC106" s="208"/>
      <c r="AD106" s="208"/>
      <c r="AE106" s="208"/>
      <c r="AF106" s="208"/>
      <c r="AG106" s="208" t="s">
        <v>233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x14ac:dyDescent="0.25">
      <c r="A107" s="231">
        <v>91</v>
      </c>
      <c r="B107" s="232" t="s">
        <v>413</v>
      </c>
      <c r="C107" s="240" t="s">
        <v>414</v>
      </c>
      <c r="D107" s="233" t="s">
        <v>415</v>
      </c>
      <c r="E107" s="234">
        <v>10</v>
      </c>
      <c r="F107" s="235">
        <v>0</v>
      </c>
      <c r="G107" s="236">
        <v>0</v>
      </c>
      <c r="H107" s="214">
        <v>0</v>
      </c>
      <c r="I107" s="214">
        <v>0</v>
      </c>
      <c r="J107" s="214">
        <v>0</v>
      </c>
      <c r="K107" s="214">
        <v>0</v>
      </c>
      <c r="L107" s="214">
        <v>21</v>
      </c>
      <c r="M107" s="214">
        <v>0</v>
      </c>
      <c r="N107" s="213">
        <v>1.48E-3</v>
      </c>
      <c r="O107" s="213">
        <v>1.4800000000000001E-2</v>
      </c>
      <c r="P107" s="213">
        <v>0</v>
      </c>
      <c r="Q107" s="213">
        <v>0</v>
      </c>
      <c r="R107" s="214"/>
      <c r="S107" s="214" t="s">
        <v>190</v>
      </c>
      <c r="T107" s="214" t="s">
        <v>191</v>
      </c>
      <c r="U107" s="214">
        <v>0.54</v>
      </c>
      <c r="V107" s="214">
        <v>5.4</v>
      </c>
      <c r="W107" s="214"/>
      <c r="X107" s="214" t="s">
        <v>167</v>
      </c>
      <c r="Y107" s="214" t="s">
        <v>168</v>
      </c>
      <c r="Z107" s="208"/>
      <c r="AA107" s="208"/>
      <c r="AB107" s="208"/>
      <c r="AC107" s="208"/>
      <c r="AD107" s="208"/>
      <c r="AE107" s="208"/>
      <c r="AF107" s="208"/>
      <c r="AG107" s="208" t="s">
        <v>233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x14ac:dyDescent="0.25">
      <c r="A108" s="231">
        <v>92</v>
      </c>
      <c r="B108" s="232" t="s">
        <v>416</v>
      </c>
      <c r="C108" s="240" t="s">
        <v>417</v>
      </c>
      <c r="D108" s="233" t="s">
        <v>164</v>
      </c>
      <c r="E108" s="234">
        <v>14</v>
      </c>
      <c r="F108" s="235">
        <v>0</v>
      </c>
      <c r="G108" s="236">
        <v>0</v>
      </c>
      <c r="H108" s="214">
        <v>0</v>
      </c>
      <c r="I108" s="214">
        <v>0</v>
      </c>
      <c r="J108" s="214">
        <v>0</v>
      </c>
      <c r="K108" s="214">
        <v>0</v>
      </c>
      <c r="L108" s="214">
        <v>21</v>
      </c>
      <c r="M108" s="214">
        <v>0</v>
      </c>
      <c r="N108" s="213">
        <v>0</v>
      </c>
      <c r="O108" s="213">
        <v>0</v>
      </c>
      <c r="P108" s="213">
        <v>0</v>
      </c>
      <c r="Q108" s="213">
        <v>0</v>
      </c>
      <c r="R108" s="214"/>
      <c r="S108" s="214" t="s">
        <v>190</v>
      </c>
      <c r="T108" s="214" t="s">
        <v>191</v>
      </c>
      <c r="U108" s="214">
        <v>0.42499999999999999</v>
      </c>
      <c r="V108" s="214">
        <v>5.95</v>
      </c>
      <c r="W108" s="214"/>
      <c r="X108" s="214" t="s">
        <v>167</v>
      </c>
      <c r="Y108" s="214" t="s">
        <v>168</v>
      </c>
      <c r="Z108" s="208"/>
      <c r="AA108" s="208"/>
      <c r="AB108" s="208"/>
      <c r="AC108" s="208"/>
      <c r="AD108" s="208"/>
      <c r="AE108" s="208"/>
      <c r="AF108" s="208"/>
      <c r="AG108" s="208" t="s">
        <v>233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x14ac:dyDescent="0.25">
      <c r="A109" s="231">
        <v>93</v>
      </c>
      <c r="B109" s="232" t="s">
        <v>418</v>
      </c>
      <c r="C109" s="240" t="s">
        <v>419</v>
      </c>
      <c r="D109" s="233" t="s">
        <v>164</v>
      </c>
      <c r="E109" s="234">
        <v>1</v>
      </c>
      <c r="F109" s="235">
        <v>0</v>
      </c>
      <c r="G109" s="236">
        <v>0</v>
      </c>
      <c r="H109" s="214">
        <v>0</v>
      </c>
      <c r="I109" s="214">
        <v>0</v>
      </c>
      <c r="J109" s="214">
        <v>0</v>
      </c>
      <c r="K109" s="214">
        <v>0</v>
      </c>
      <c r="L109" s="214">
        <v>21</v>
      </c>
      <c r="M109" s="214">
        <v>0</v>
      </c>
      <c r="N109" s="213">
        <v>0</v>
      </c>
      <c r="O109" s="213">
        <v>0</v>
      </c>
      <c r="P109" s="213">
        <v>0</v>
      </c>
      <c r="Q109" s="213">
        <v>0</v>
      </c>
      <c r="R109" s="214"/>
      <c r="S109" s="214" t="s">
        <v>190</v>
      </c>
      <c r="T109" s="214" t="s">
        <v>191</v>
      </c>
      <c r="U109" s="214">
        <v>0.42499999999999999</v>
      </c>
      <c r="V109" s="214">
        <v>0.42499999999999999</v>
      </c>
      <c r="W109" s="214"/>
      <c r="X109" s="214" t="s">
        <v>167</v>
      </c>
      <c r="Y109" s="214" t="s">
        <v>168</v>
      </c>
      <c r="Z109" s="208"/>
      <c r="AA109" s="208"/>
      <c r="AB109" s="208"/>
      <c r="AC109" s="208"/>
      <c r="AD109" s="208"/>
      <c r="AE109" s="208"/>
      <c r="AF109" s="208"/>
      <c r="AG109" s="208" t="s">
        <v>233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ht="20.399999999999999" x14ac:dyDescent="0.25">
      <c r="A110" s="231">
        <v>94</v>
      </c>
      <c r="B110" s="232" t="s">
        <v>420</v>
      </c>
      <c r="C110" s="240" t="s">
        <v>421</v>
      </c>
      <c r="D110" s="233" t="s">
        <v>184</v>
      </c>
      <c r="E110" s="234">
        <v>219</v>
      </c>
      <c r="F110" s="235">
        <v>0</v>
      </c>
      <c r="G110" s="236">
        <v>0</v>
      </c>
      <c r="H110" s="214">
        <v>0</v>
      </c>
      <c r="I110" s="214">
        <v>0</v>
      </c>
      <c r="J110" s="214">
        <v>0</v>
      </c>
      <c r="K110" s="214">
        <v>0</v>
      </c>
      <c r="L110" s="214">
        <v>21</v>
      </c>
      <c r="M110" s="214">
        <v>0</v>
      </c>
      <c r="N110" s="213">
        <v>5.8E-4</v>
      </c>
      <c r="O110" s="213">
        <v>0.12701999999999999</v>
      </c>
      <c r="P110" s="213">
        <v>0</v>
      </c>
      <c r="Q110" s="213">
        <v>0</v>
      </c>
      <c r="R110" s="214"/>
      <c r="S110" s="214" t="s">
        <v>190</v>
      </c>
      <c r="T110" s="214" t="s">
        <v>191</v>
      </c>
      <c r="U110" s="214">
        <v>0.6159</v>
      </c>
      <c r="V110" s="214">
        <v>134.88210000000001</v>
      </c>
      <c r="W110" s="214"/>
      <c r="X110" s="214" t="s">
        <v>167</v>
      </c>
      <c r="Y110" s="214" t="s">
        <v>168</v>
      </c>
      <c r="Z110" s="208"/>
      <c r="AA110" s="208"/>
      <c r="AB110" s="208"/>
      <c r="AC110" s="208"/>
      <c r="AD110" s="208"/>
      <c r="AE110" s="208"/>
      <c r="AF110" s="208"/>
      <c r="AG110" s="208" t="s">
        <v>233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20.399999999999999" x14ac:dyDescent="0.25">
      <c r="A111" s="231">
        <v>95</v>
      </c>
      <c r="B111" s="232" t="s">
        <v>422</v>
      </c>
      <c r="C111" s="240" t="s">
        <v>423</v>
      </c>
      <c r="D111" s="233" t="s">
        <v>184</v>
      </c>
      <c r="E111" s="234">
        <v>149</v>
      </c>
      <c r="F111" s="235">
        <v>0</v>
      </c>
      <c r="G111" s="236">
        <v>0</v>
      </c>
      <c r="H111" s="214">
        <v>0</v>
      </c>
      <c r="I111" s="214">
        <v>0</v>
      </c>
      <c r="J111" s="214">
        <v>0</v>
      </c>
      <c r="K111" s="214">
        <v>0</v>
      </c>
      <c r="L111" s="214">
        <v>21</v>
      </c>
      <c r="M111" s="214">
        <v>0</v>
      </c>
      <c r="N111" s="213">
        <v>7.3999999999999999E-4</v>
      </c>
      <c r="O111" s="213">
        <v>0.11026</v>
      </c>
      <c r="P111" s="213">
        <v>0</v>
      </c>
      <c r="Q111" s="213">
        <v>0</v>
      </c>
      <c r="R111" s="214"/>
      <c r="S111" s="214" t="s">
        <v>190</v>
      </c>
      <c r="T111" s="214" t="s">
        <v>191</v>
      </c>
      <c r="U111" s="214">
        <v>0.68279999999999996</v>
      </c>
      <c r="V111" s="214">
        <v>101.7372</v>
      </c>
      <c r="W111" s="214"/>
      <c r="X111" s="214" t="s">
        <v>167</v>
      </c>
      <c r="Y111" s="214" t="s">
        <v>168</v>
      </c>
      <c r="Z111" s="208"/>
      <c r="AA111" s="208"/>
      <c r="AB111" s="208"/>
      <c r="AC111" s="208"/>
      <c r="AD111" s="208"/>
      <c r="AE111" s="208"/>
      <c r="AF111" s="208"/>
      <c r="AG111" s="208" t="s">
        <v>233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x14ac:dyDescent="0.25">
      <c r="A112" s="231">
        <v>96</v>
      </c>
      <c r="B112" s="232" t="s">
        <v>424</v>
      </c>
      <c r="C112" s="240" t="s">
        <v>425</v>
      </c>
      <c r="D112" s="233" t="s">
        <v>184</v>
      </c>
      <c r="E112" s="234">
        <v>49</v>
      </c>
      <c r="F112" s="235">
        <v>0</v>
      </c>
      <c r="G112" s="236">
        <v>0</v>
      </c>
      <c r="H112" s="214">
        <v>0</v>
      </c>
      <c r="I112" s="214">
        <v>0</v>
      </c>
      <c r="J112" s="214">
        <v>0</v>
      </c>
      <c r="K112" s="214">
        <v>0</v>
      </c>
      <c r="L112" s="214">
        <v>21</v>
      </c>
      <c r="M112" s="214">
        <v>0</v>
      </c>
      <c r="N112" s="213">
        <v>1.1100000000000001E-3</v>
      </c>
      <c r="O112" s="213">
        <v>5.4390000000000008E-2</v>
      </c>
      <c r="P112" s="213">
        <v>0</v>
      </c>
      <c r="Q112" s="213">
        <v>0</v>
      </c>
      <c r="R112" s="214"/>
      <c r="S112" s="214" t="s">
        <v>190</v>
      </c>
      <c r="T112" s="214" t="s">
        <v>191</v>
      </c>
      <c r="U112" s="214">
        <v>0.75470000000000004</v>
      </c>
      <c r="V112" s="214">
        <v>36.9803</v>
      </c>
      <c r="W112" s="214"/>
      <c r="X112" s="214" t="s">
        <v>167</v>
      </c>
      <c r="Y112" s="214" t="s">
        <v>168</v>
      </c>
      <c r="Z112" s="208"/>
      <c r="AA112" s="208"/>
      <c r="AB112" s="208"/>
      <c r="AC112" s="208"/>
      <c r="AD112" s="208"/>
      <c r="AE112" s="208"/>
      <c r="AF112" s="208"/>
      <c r="AG112" s="208" t="s">
        <v>233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x14ac:dyDescent="0.25">
      <c r="A113" s="231">
        <v>97</v>
      </c>
      <c r="B113" s="232" t="s">
        <v>426</v>
      </c>
      <c r="C113" s="240" t="s">
        <v>427</v>
      </c>
      <c r="D113" s="233" t="s">
        <v>184</v>
      </c>
      <c r="E113" s="234">
        <v>44</v>
      </c>
      <c r="F113" s="235">
        <v>0</v>
      </c>
      <c r="G113" s="236">
        <v>0</v>
      </c>
      <c r="H113" s="214">
        <v>0</v>
      </c>
      <c r="I113" s="214">
        <v>0</v>
      </c>
      <c r="J113" s="214">
        <v>0</v>
      </c>
      <c r="K113" s="214">
        <v>0</v>
      </c>
      <c r="L113" s="214">
        <v>21</v>
      </c>
      <c r="M113" s="214">
        <v>0</v>
      </c>
      <c r="N113" s="213">
        <v>6.0000000000000001E-3</v>
      </c>
      <c r="O113" s="213">
        <v>0.26400000000000001</v>
      </c>
      <c r="P113" s="213">
        <v>0</v>
      </c>
      <c r="Q113" s="213">
        <v>0</v>
      </c>
      <c r="R113" s="214"/>
      <c r="S113" s="214" t="s">
        <v>190</v>
      </c>
      <c r="T113" s="214" t="s">
        <v>191</v>
      </c>
      <c r="U113" s="214">
        <v>0.92569999999999997</v>
      </c>
      <c r="V113" s="214">
        <v>40.730800000000002</v>
      </c>
      <c r="W113" s="214"/>
      <c r="X113" s="214" t="s">
        <v>167</v>
      </c>
      <c r="Y113" s="214" t="s">
        <v>168</v>
      </c>
      <c r="Z113" s="208"/>
      <c r="AA113" s="208"/>
      <c r="AB113" s="208"/>
      <c r="AC113" s="208"/>
      <c r="AD113" s="208"/>
      <c r="AE113" s="208"/>
      <c r="AF113" s="208"/>
      <c r="AG113" s="208" t="s">
        <v>233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x14ac:dyDescent="0.25">
      <c r="A114" s="231">
        <v>98</v>
      </c>
      <c r="B114" s="232" t="s">
        <v>428</v>
      </c>
      <c r="C114" s="240" t="s">
        <v>429</v>
      </c>
      <c r="D114" s="233" t="s">
        <v>184</v>
      </c>
      <c r="E114" s="234">
        <v>101</v>
      </c>
      <c r="F114" s="235">
        <v>0</v>
      </c>
      <c r="G114" s="236">
        <v>0</v>
      </c>
      <c r="H114" s="214">
        <v>0</v>
      </c>
      <c r="I114" s="214">
        <v>0</v>
      </c>
      <c r="J114" s="214">
        <v>0</v>
      </c>
      <c r="K114" s="214">
        <v>0</v>
      </c>
      <c r="L114" s="214">
        <v>21</v>
      </c>
      <c r="M114" s="214">
        <v>0</v>
      </c>
      <c r="N114" s="213">
        <v>6.77E-3</v>
      </c>
      <c r="O114" s="213">
        <v>0.68376999999999999</v>
      </c>
      <c r="P114" s="213">
        <v>0</v>
      </c>
      <c r="Q114" s="213">
        <v>0</v>
      </c>
      <c r="R114" s="214"/>
      <c r="S114" s="214" t="s">
        <v>190</v>
      </c>
      <c r="T114" s="214" t="s">
        <v>191</v>
      </c>
      <c r="U114" s="214">
        <v>1.0047999999999999</v>
      </c>
      <c r="V114" s="214">
        <v>101.48479999999999</v>
      </c>
      <c r="W114" s="214"/>
      <c r="X114" s="214" t="s">
        <v>167</v>
      </c>
      <c r="Y114" s="214" t="s">
        <v>168</v>
      </c>
      <c r="Z114" s="208"/>
      <c r="AA114" s="208"/>
      <c r="AB114" s="208"/>
      <c r="AC114" s="208"/>
      <c r="AD114" s="208"/>
      <c r="AE114" s="208"/>
      <c r="AF114" s="208"/>
      <c r="AG114" s="208" t="s">
        <v>233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x14ac:dyDescent="0.25">
      <c r="A115" s="231">
        <v>99</v>
      </c>
      <c r="B115" s="232" t="s">
        <v>430</v>
      </c>
      <c r="C115" s="240" t="s">
        <v>431</v>
      </c>
      <c r="D115" s="233" t="s">
        <v>184</v>
      </c>
      <c r="E115" s="234">
        <v>3</v>
      </c>
      <c r="F115" s="235">
        <v>0</v>
      </c>
      <c r="G115" s="236">
        <v>0</v>
      </c>
      <c r="H115" s="214">
        <v>0</v>
      </c>
      <c r="I115" s="214">
        <v>0</v>
      </c>
      <c r="J115" s="214">
        <v>0</v>
      </c>
      <c r="K115" s="214">
        <v>0</v>
      </c>
      <c r="L115" s="214">
        <v>21</v>
      </c>
      <c r="M115" s="214">
        <v>0</v>
      </c>
      <c r="N115" s="213">
        <v>1.33E-3</v>
      </c>
      <c r="O115" s="213">
        <v>3.9900000000000005E-3</v>
      </c>
      <c r="P115" s="213">
        <v>0</v>
      </c>
      <c r="Q115" s="213">
        <v>0</v>
      </c>
      <c r="R115" s="214"/>
      <c r="S115" s="214" t="s">
        <v>190</v>
      </c>
      <c r="T115" s="214" t="s">
        <v>191</v>
      </c>
      <c r="U115" s="214">
        <v>0.28499999999999998</v>
      </c>
      <c r="V115" s="214">
        <v>0.85499999999999998</v>
      </c>
      <c r="W115" s="214"/>
      <c r="X115" s="214" t="s">
        <v>167</v>
      </c>
      <c r="Y115" s="214" t="s">
        <v>168</v>
      </c>
      <c r="Z115" s="208"/>
      <c r="AA115" s="208"/>
      <c r="AB115" s="208"/>
      <c r="AC115" s="208"/>
      <c r="AD115" s="208"/>
      <c r="AE115" s="208"/>
      <c r="AF115" s="208"/>
      <c r="AG115" s="208" t="s">
        <v>233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x14ac:dyDescent="0.25">
      <c r="A116" s="231">
        <v>100</v>
      </c>
      <c r="B116" s="232" t="s">
        <v>432</v>
      </c>
      <c r="C116" s="240" t="s">
        <v>433</v>
      </c>
      <c r="D116" s="233" t="s">
        <v>184</v>
      </c>
      <c r="E116" s="234">
        <v>6</v>
      </c>
      <c r="F116" s="235">
        <v>0</v>
      </c>
      <c r="G116" s="236">
        <v>0</v>
      </c>
      <c r="H116" s="214">
        <v>0</v>
      </c>
      <c r="I116" s="214">
        <v>0</v>
      </c>
      <c r="J116" s="214">
        <v>0</v>
      </c>
      <c r="K116" s="214">
        <v>0</v>
      </c>
      <c r="L116" s="214">
        <v>21</v>
      </c>
      <c r="M116" s="214">
        <v>0</v>
      </c>
      <c r="N116" s="213">
        <v>1.6199999999999999E-3</v>
      </c>
      <c r="O116" s="213">
        <v>9.7199999999999995E-3</v>
      </c>
      <c r="P116" s="213">
        <v>0</v>
      </c>
      <c r="Q116" s="213">
        <v>0</v>
      </c>
      <c r="R116" s="214"/>
      <c r="S116" s="214" t="s">
        <v>190</v>
      </c>
      <c r="T116" s="214" t="s">
        <v>191</v>
      </c>
      <c r="U116" s="214">
        <v>0.31900000000000001</v>
      </c>
      <c r="V116" s="214">
        <v>1.9140000000000001</v>
      </c>
      <c r="W116" s="214"/>
      <c r="X116" s="214" t="s">
        <v>167</v>
      </c>
      <c r="Y116" s="214" t="s">
        <v>168</v>
      </c>
      <c r="Z116" s="208"/>
      <c r="AA116" s="208"/>
      <c r="AB116" s="208"/>
      <c r="AC116" s="208"/>
      <c r="AD116" s="208"/>
      <c r="AE116" s="208"/>
      <c r="AF116" s="208"/>
      <c r="AG116" s="208" t="s">
        <v>233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x14ac:dyDescent="0.25">
      <c r="A117" s="231">
        <v>101</v>
      </c>
      <c r="B117" s="232" t="s">
        <v>434</v>
      </c>
      <c r="C117" s="240" t="s">
        <v>435</v>
      </c>
      <c r="D117" s="233" t="s">
        <v>184</v>
      </c>
      <c r="E117" s="234">
        <v>14</v>
      </c>
      <c r="F117" s="235">
        <v>0</v>
      </c>
      <c r="G117" s="236">
        <v>0</v>
      </c>
      <c r="H117" s="214">
        <v>0</v>
      </c>
      <c r="I117" s="214">
        <v>0</v>
      </c>
      <c r="J117" s="214">
        <v>0</v>
      </c>
      <c r="K117" s="214">
        <v>0</v>
      </c>
      <c r="L117" s="214">
        <v>21</v>
      </c>
      <c r="M117" s="214">
        <v>0</v>
      </c>
      <c r="N117" s="213">
        <v>1.9300000000000001E-3</v>
      </c>
      <c r="O117" s="213">
        <v>2.7020000000000002E-2</v>
      </c>
      <c r="P117" s="213">
        <v>0</v>
      </c>
      <c r="Q117" s="213">
        <v>0</v>
      </c>
      <c r="R117" s="214"/>
      <c r="S117" s="214" t="s">
        <v>190</v>
      </c>
      <c r="T117" s="214" t="s">
        <v>191</v>
      </c>
      <c r="U117" s="214">
        <v>0.33200000000000002</v>
      </c>
      <c r="V117" s="214">
        <v>4.6480000000000006</v>
      </c>
      <c r="W117" s="214"/>
      <c r="X117" s="214" t="s">
        <v>167</v>
      </c>
      <c r="Y117" s="214" t="s">
        <v>168</v>
      </c>
      <c r="Z117" s="208"/>
      <c r="AA117" s="208"/>
      <c r="AB117" s="208"/>
      <c r="AC117" s="208"/>
      <c r="AD117" s="208"/>
      <c r="AE117" s="208"/>
      <c r="AF117" s="208"/>
      <c r="AG117" s="208" t="s">
        <v>233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x14ac:dyDescent="0.25">
      <c r="A118" s="231">
        <v>102</v>
      </c>
      <c r="B118" s="232" t="s">
        <v>436</v>
      </c>
      <c r="C118" s="240" t="s">
        <v>437</v>
      </c>
      <c r="D118" s="233" t="s">
        <v>184</v>
      </c>
      <c r="E118" s="234">
        <v>23</v>
      </c>
      <c r="F118" s="235">
        <v>0</v>
      </c>
      <c r="G118" s="236">
        <v>0</v>
      </c>
      <c r="H118" s="214">
        <v>0</v>
      </c>
      <c r="I118" s="214">
        <v>0</v>
      </c>
      <c r="J118" s="214">
        <v>0</v>
      </c>
      <c r="K118" s="214">
        <v>0</v>
      </c>
      <c r="L118" s="214">
        <v>21</v>
      </c>
      <c r="M118" s="214">
        <v>0</v>
      </c>
      <c r="N118" s="213">
        <v>2.47E-3</v>
      </c>
      <c r="O118" s="213">
        <v>5.6809999999999999E-2</v>
      </c>
      <c r="P118" s="213">
        <v>0</v>
      </c>
      <c r="Q118" s="213">
        <v>0</v>
      </c>
      <c r="R118" s="214"/>
      <c r="S118" s="214" t="s">
        <v>190</v>
      </c>
      <c r="T118" s="214" t="s">
        <v>191</v>
      </c>
      <c r="U118" s="214">
        <v>0.34799999999999998</v>
      </c>
      <c r="V118" s="214">
        <v>8.0039999999999996</v>
      </c>
      <c r="W118" s="214"/>
      <c r="X118" s="214" t="s">
        <v>167</v>
      </c>
      <c r="Y118" s="214" t="s">
        <v>168</v>
      </c>
      <c r="Z118" s="208"/>
      <c r="AA118" s="208"/>
      <c r="AB118" s="208"/>
      <c r="AC118" s="208"/>
      <c r="AD118" s="208"/>
      <c r="AE118" s="208"/>
      <c r="AF118" s="208"/>
      <c r="AG118" s="208" t="s">
        <v>233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ht="20.399999999999999" x14ac:dyDescent="0.25">
      <c r="A119" s="231">
        <v>103</v>
      </c>
      <c r="B119" s="232" t="s">
        <v>438</v>
      </c>
      <c r="C119" s="240" t="s">
        <v>439</v>
      </c>
      <c r="D119" s="233" t="s">
        <v>184</v>
      </c>
      <c r="E119" s="234">
        <v>219</v>
      </c>
      <c r="F119" s="235">
        <v>0</v>
      </c>
      <c r="G119" s="236">
        <v>0</v>
      </c>
      <c r="H119" s="214">
        <v>0</v>
      </c>
      <c r="I119" s="214">
        <v>0</v>
      </c>
      <c r="J119" s="214">
        <v>0</v>
      </c>
      <c r="K119" s="214">
        <v>0</v>
      </c>
      <c r="L119" s="214">
        <v>21</v>
      </c>
      <c r="M119" s="214">
        <v>0</v>
      </c>
      <c r="N119" s="213">
        <v>6.9999999999999994E-5</v>
      </c>
      <c r="O119" s="213">
        <v>1.5329999999999998E-2</v>
      </c>
      <c r="P119" s="213">
        <v>0</v>
      </c>
      <c r="Q119" s="213">
        <v>0</v>
      </c>
      <c r="R119" s="214"/>
      <c r="S119" s="214" t="s">
        <v>190</v>
      </c>
      <c r="T119" s="214" t="s">
        <v>191</v>
      </c>
      <c r="U119" s="214">
        <v>0.129</v>
      </c>
      <c r="V119" s="214">
        <v>28.251000000000001</v>
      </c>
      <c r="W119" s="214"/>
      <c r="X119" s="214" t="s">
        <v>167</v>
      </c>
      <c r="Y119" s="214" t="s">
        <v>168</v>
      </c>
      <c r="Z119" s="208"/>
      <c r="AA119" s="208"/>
      <c r="AB119" s="208"/>
      <c r="AC119" s="208"/>
      <c r="AD119" s="208"/>
      <c r="AE119" s="208"/>
      <c r="AF119" s="208"/>
      <c r="AG119" s="208" t="s">
        <v>233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ht="20.399999999999999" x14ac:dyDescent="0.25">
      <c r="A120" s="231">
        <v>104</v>
      </c>
      <c r="B120" s="232" t="s">
        <v>440</v>
      </c>
      <c r="C120" s="240" t="s">
        <v>441</v>
      </c>
      <c r="D120" s="233" t="s">
        <v>184</v>
      </c>
      <c r="E120" s="234">
        <v>66</v>
      </c>
      <c r="F120" s="235">
        <v>0</v>
      </c>
      <c r="G120" s="236">
        <v>0</v>
      </c>
      <c r="H120" s="214">
        <v>0</v>
      </c>
      <c r="I120" s="214">
        <v>0</v>
      </c>
      <c r="J120" s="214">
        <v>0</v>
      </c>
      <c r="K120" s="214">
        <v>0</v>
      </c>
      <c r="L120" s="214">
        <v>21</v>
      </c>
      <c r="M120" s="214">
        <v>0</v>
      </c>
      <c r="N120" s="213">
        <v>6.9999999999999994E-5</v>
      </c>
      <c r="O120" s="213">
        <v>4.62E-3</v>
      </c>
      <c r="P120" s="213">
        <v>0</v>
      </c>
      <c r="Q120" s="213">
        <v>0</v>
      </c>
      <c r="R120" s="214"/>
      <c r="S120" s="214" t="s">
        <v>190</v>
      </c>
      <c r="T120" s="214" t="s">
        <v>191</v>
      </c>
      <c r="U120" s="214">
        <v>0.14199999999999999</v>
      </c>
      <c r="V120" s="214">
        <v>9.3719999999999999</v>
      </c>
      <c r="W120" s="214"/>
      <c r="X120" s="214" t="s">
        <v>167</v>
      </c>
      <c r="Y120" s="214" t="s">
        <v>168</v>
      </c>
      <c r="Z120" s="208"/>
      <c r="AA120" s="208"/>
      <c r="AB120" s="208"/>
      <c r="AC120" s="208"/>
      <c r="AD120" s="208"/>
      <c r="AE120" s="208"/>
      <c r="AF120" s="208"/>
      <c r="AG120" s="208" t="s">
        <v>233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ht="20.399999999999999" x14ac:dyDescent="0.25">
      <c r="A121" s="231">
        <v>105</v>
      </c>
      <c r="B121" s="232" t="s">
        <v>442</v>
      </c>
      <c r="C121" s="240" t="s">
        <v>443</v>
      </c>
      <c r="D121" s="233" t="s">
        <v>184</v>
      </c>
      <c r="E121" s="234">
        <v>3</v>
      </c>
      <c r="F121" s="235">
        <v>0</v>
      </c>
      <c r="G121" s="236">
        <v>0</v>
      </c>
      <c r="H121" s="214">
        <v>0</v>
      </c>
      <c r="I121" s="214">
        <v>0</v>
      </c>
      <c r="J121" s="214">
        <v>0</v>
      </c>
      <c r="K121" s="214">
        <v>0</v>
      </c>
      <c r="L121" s="214">
        <v>21</v>
      </c>
      <c r="M121" s="214">
        <v>0</v>
      </c>
      <c r="N121" s="213">
        <v>6.9999999999999994E-5</v>
      </c>
      <c r="O121" s="213">
        <v>2.0999999999999998E-4</v>
      </c>
      <c r="P121" s="213">
        <v>0</v>
      </c>
      <c r="Q121" s="213">
        <v>0</v>
      </c>
      <c r="R121" s="214"/>
      <c r="S121" s="214" t="s">
        <v>190</v>
      </c>
      <c r="T121" s="214" t="s">
        <v>191</v>
      </c>
      <c r="U121" s="214">
        <v>0.14199999999999999</v>
      </c>
      <c r="V121" s="214">
        <v>0.42599999999999993</v>
      </c>
      <c r="W121" s="214"/>
      <c r="X121" s="214" t="s">
        <v>167</v>
      </c>
      <c r="Y121" s="214" t="s">
        <v>168</v>
      </c>
      <c r="Z121" s="208"/>
      <c r="AA121" s="208"/>
      <c r="AB121" s="208"/>
      <c r="AC121" s="208"/>
      <c r="AD121" s="208"/>
      <c r="AE121" s="208"/>
      <c r="AF121" s="208"/>
      <c r="AG121" s="208" t="s">
        <v>233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20.399999999999999" x14ac:dyDescent="0.25">
      <c r="A122" s="231">
        <v>106</v>
      </c>
      <c r="B122" s="232" t="s">
        <v>444</v>
      </c>
      <c r="C122" s="240" t="s">
        <v>445</v>
      </c>
      <c r="D122" s="233" t="s">
        <v>184</v>
      </c>
      <c r="E122" s="234">
        <v>90</v>
      </c>
      <c r="F122" s="235">
        <v>0</v>
      </c>
      <c r="G122" s="236">
        <v>0</v>
      </c>
      <c r="H122" s="214">
        <v>0</v>
      </c>
      <c r="I122" s="214">
        <v>0</v>
      </c>
      <c r="J122" s="214">
        <v>0</v>
      </c>
      <c r="K122" s="214">
        <v>0</v>
      </c>
      <c r="L122" s="214">
        <v>21</v>
      </c>
      <c r="M122" s="214">
        <v>0</v>
      </c>
      <c r="N122" s="213">
        <v>1.2E-4</v>
      </c>
      <c r="O122" s="213">
        <v>1.0800000000000001E-2</v>
      </c>
      <c r="P122" s="213">
        <v>0</v>
      </c>
      <c r="Q122" s="213">
        <v>0</v>
      </c>
      <c r="R122" s="214"/>
      <c r="S122" s="214" t="s">
        <v>190</v>
      </c>
      <c r="T122" s="214" t="s">
        <v>191</v>
      </c>
      <c r="U122" s="214">
        <v>0.157</v>
      </c>
      <c r="V122" s="214">
        <v>14.13</v>
      </c>
      <c r="W122" s="214"/>
      <c r="X122" s="214" t="s">
        <v>167</v>
      </c>
      <c r="Y122" s="214" t="s">
        <v>168</v>
      </c>
      <c r="Z122" s="208"/>
      <c r="AA122" s="208"/>
      <c r="AB122" s="208"/>
      <c r="AC122" s="208"/>
      <c r="AD122" s="208"/>
      <c r="AE122" s="208"/>
      <c r="AF122" s="208"/>
      <c r="AG122" s="208" t="s">
        <v>233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ht="20.399999999999999" x14ac:dyDescent="0.25">
      <c r="A123" s="231">
        <v>107</v>
      </c>
      <c r="B123" s="232" t="s">
        <v>446</v>
      </c>
      <c r="C123" s="240" t="s">
        <v>447</v>
      </c>
      <c r="D123" s="233" t="s">
        <v>184</v>
      </c>
      <c r="E123" s="234">
        <v>14</v>
      </c>
      <c r="F123" s="235">
        <v>0</v>
      </c>
      <c r="G123" s="236">
        <v>0</v>
      </c>
      <c r="H123" s="214">
        <v>0</v>
      </c>
      <c r="I123" s="214">
        <v>0</v>
      </c>
      <c r="J123" s="214">
        <v>0</v>
      </c>
      <c r="K123" s="214">
        <v>0</v>
      </c>
      <c r="L123" s="214">
        <v>21</v>
      </c>
      <c r="M123" s="214">
        <v>0</v>
      </c>
      <c r="N123" s="213">
        <v>1.6000000000000001E-4</v>
      </c>
      <c r="O123" s="213">
        <v>2.2400000000000002E-3</v>
      </c>
      <c r="P123" s="213">
        <v>0</v>
      </c>
      <c r="Q123" s="213">
        <v>0</v>
      </c>
      <c r="R123" s="214"/>
      <c r="S123" s="214" t="s">
        <v>190</v>
      </c>
      <c r="T123" s="214" t="s">
        <v>191</v>
      </c>
      <c r="U123" s="214">
        <v>0.17</v>
      </c>
      <c r="V123" s="214">
        <v>2.3800000000000003</v>
      </c>
      <c r="W123" s="214"/>
      <c r="X123" s="214" t="s">
        <v>167</v>
      </c>
      <c r="Y123" s="214" t="s">
        <v>168</v>
      </c>
      <c r="Z123" s="208"/>
      <c r="AA123" s="208"/>
      <c r="AB123" s="208"/>
      <c r="AC123" s="208"/>
      <c r="AD123" s="208"/>
      <c r="AE123" s="208"/>
      <c r="AF123" s="208"/>
      <c r="AG123" s="208" t="s">
        <v>233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ht="20.399999999999999" x14ac:dyDescent="0.25">
      <c r="A124" s="231">
        <v>108</v>
      </c>
      <c r="B124" s="232" t="s">
        <v>448</v>
      </c>
      <c r="C124" s="240" t="s">
        <v>449</v>
      </c>
      <c r="D124" s="233" t="s">
        <v>184</v>
      </c>
      <c r="E124" s="234">
        <v>22</v>
      </c>
      <c r="F124" s="235">
        <v>0</v>
      </c>
      <c r="G124" s="236">
        <v>0</v>
      </c>
      <c r="H124" s="214">
        <v>0</v>
      </c>
      <c r="I124" s="214">
        <v>0</v>
      </c>
      <c r="J124" s="214">
        <v>0</v>
      </c>
      <c r="K124" s="214">
        <v>0</v>
      </c>
      <c r="L124" s="214">
        <v>21</v>
      </c>
      <c r="M124" s="214">
        <v>0</v>
      </c>
      <c r="N124" s="213">
        <v>1.6000000000000001E-4</v>
      </c>
      <c r="O124" s="213">
        <v>3.5200000000000001E-3</v>
      </c>
      <c r="P124" s="213">
        <v>0</v>
      </c>
      <c r="Q124" s="213">
        <v>0</v>
      </c>
      <c r="R124" s="214"/>
      <c r="S124" s="214" t="s">
        <v>190</v>
      </c>
      <c r="T124" s="214" t="s">
        <v>191</v>
      </c>
      <c r="U124" s="214">
        <v>0.17</v>
      </c>
      <c r="V124" s="214">
        <v>3.74</v>
      </c>
      <c r="W124" s="214"/>
      <c r="X124" s="214" t="s">
        <v>167</v>
      </c>
      <c r="Y124" s="214" t="s">
        <v>168</v>
      </c>
      <c r="Z124" s="208"/>
      <c r="AA124" s="208"/>
      <c r="AB124" s="208"/>
      <c r="AC124" s="208"/>
      <c r="AD124" s="208"/>
      <c r="AE124" s="208"/>
      <c r="AF124" s="208"/>
      <c r="AG124" s="208" t="s">
        <v>233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ht="20.399999999999999" x14ac:dyDescent="0.25">
      <c r="A125" s="231">
        <v>109</v>
      </c>
      <c r="B125" s="232" t="s">
        <v>450</v>
      </c>
      <c r="C125" s="240" t="s">
        <v>451</v>
      </c>
      <c r="D125" s="233" t="s">
        <v>184</v>
      </c>
      <c r="E125" s="234">
        <v>23</v>
      </c>
      <c r="F125" s="235">
        <v>0</v>
      </c>
      <c r="G125" s="236">
        <v>0</v>
      </c>
      <c r="H125" s="214">
        <v>0</v>
      </c>
      <c r="I125" s="214">
        <v>0</v>
      </c>
      <c r="J125" s="214">
        <v>0</v>
      </c>
      <c r="K125" s="214">
        <v>0</v>
      </c>
      <c r="L125" s="214">
        <v>21</v>
      </c>
      <c r="M125" s="214">
        <v>0</v>
      </c>
      <c r="N125" s="213">
        <v>2.1000000000000001E-4</v>
      </c>
      <c r="O125" s="213">
        <v>4.8300000000000001E-3</v>
      </c>
      <c r="P125" s="213">
        <v>0</v>
      </c>
      <c r="Q125" s="213">
        <v>0</v>
      </c>
      <c r="R125" s="214"/>
      <c r="S125" s="214" t="s">
        <v>190</v>
      </c>
      <c r="T125" s="214" t="s">
        <v>191</v>
      </c>
      <c r="U125" s="214">
        <v>0.2</v>
      </c>
      <c r="V125" s="214">
        <v>4.6000000000000005</v>
      </c>
      <c r="W125" s="214"/>
      <c r="X125" s="214" t="s">
        <v>167</v>
      </c>
      <c r="Y125" s="214" t="s">
        <v>168</v>
      </c>
      <c r="Z125" s="208"/>
      <c r="AA125" s="208"/>
      <c r="AB125" s="208"/>
      <c r="AC125" s="208"/>
      <c r="AD125" s="208"/>
      <c r="AE125" s="208"/>
      <c r="AF125" s="208"/>
      <c r="AG125" s="208" t="s">
        <v>233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ht="20.399999999999999" x14ac:dyDescent="0.25">
      <c r="A126" s="231">
        <v>110</v>
      </c>
      <c r="B126" s="232" t="s">
        <v>450</v>
      </c>
      <c r="C126" s="240" t="s">
        <v>451</v>
      </c>
      <c r="D126" s="233" t="s">
        <v>184</v>
      </c>
      <c r="E126" s="234">
        <v>70</v>
      </c>
      <c r="F126" s="235">
        <v>0</v>
      </c>
      <c r="G126" s="236">
        <v>0</v>
      </c>
      <c r="H126" s="214">
        <v>0</v>
      </c>
      <c r="I126" s="214">
        <v>0</v>
      </c>
      <c r="J126" s="214">
        <v>0</v>
      </c>
      <c r="K126" s="214">
        <v>0</v>
      </c>
      <c r="L126" s="214">
        <v>21</v>
      </c>
      <c r="M126" s="214">
        <v>0</v>
      </c>
      <c r="N126" s="213">
        <v>2.1000000000000001E-4</v>
      </c>
      <c r="O126" s="213">
        <v>1.4700000000000001E-2</v>
      </c>
      <c r="P126" s="213">
        <v>0</v>
      </c>
      <c r="Q126" s="213">
        <v>0</v>
      </c>
      <c r="R126" s="214"/>
      <c r="S126" s="214" t="s">
        <v>190</v>
      </c>
      <c r="T126" s="214" t="s">
        <v>191</v>
      </c>
      <c r="U126" s="214">
        <v>0.2</v>
      </c>
      <c r="V126" s="214">
        <v>14</v>
      </c>
      <c r="W126" s="214"/>
      <c r="X126" s="214" t="s">
        <v>167</v>
      </c>
      <c r="Y126" s="214" t="s">
        <v>168</v>
      </c>
      <c r="Z126" s="208"/>
      <c r="AA126" s="208"/>
      <c r="AB126" s="208"/>
      <c r="AC126" s="208"/>
      <c r="AD126" s="208"/>
      <c r="AE126" s="208"/>
      <c r="AF126" s="208"/>
      <c r="AG126" s="208" t="s">
        <v>233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x14ac:dyDescent="0.25">
      <c r="A127" s="231">
        <v>111</v>
      </c>
      <c r="B127" s="232" t="s">
        <v>452</v>
      </c>
      <c r="C127" s="240" t="s">
        <v>453</v>
      </c>
      <c r="D127" s="233" t="s">
        <v>184</v>
      </c>
      <c r="E127" s="234">
        <v>426</v>
      </c>
      <c r="F127" s="235">
        <v>0</v>
      </c>
      <c r="G127" s="236">
        <v>0</v>
      </c>
      <c r="H127" s="214">
        <v>0</v>
      </c>
      <c r="I127" s="214">
        <v>0</v>
      </c>
      <c r="J127" s="214">
        <v>0</v>
      </c>
      <c r="K127" s="214">
        <v>0</v>
      </c>
      <c r="L127" s="214">
        <v>21</v>
      </c>
      <c r="M127" s="214">
        <v>0</v>
      </c>
      <c r="N127" s="213">
        <v>0</v>
      </c>
      <c r="O127" s="213">
        <v>0</v>
      </c>
      <c r="P127" s="213">
        <v>0</v>
      </c>
      <c r="Q127" s="213">
        <v>0</v>
      </c>
      <c r="R127" s="214"/>
      <c r="S127" s="214" t="s">
        <v>190</v>
      </c>
      <c r="T127" s="214" t="s">
        <v>191</v>
      </c>
      <c r="U127" s="214">
        <v>2.9000000000000001E-2</v>
      </c>
      <c r="V127" s="214">
        <v>12.354000000000001</v>
      </c>
      <c r="W127" s="214"/>
      <c r="X127" s="214" t="s">
        <v>167</v>
      </c>
      <c r="Y127" s="214" t="s">
        <v>168</v>
      </c>
      <c r="Z127" s="208"/>
      <c r="AA127" s="208"/>
      <c r="AB127" s="208"/>
      <c r="AC127" s="208"/>
      <c r="AD127" s="208"/>
      <c r="AE127" s="208"/>
      <c r="AF127" s="208"/>
      <c r="AG127" s="208" t="s">
        <v>233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x14ac:dyDescent="0.25">
      <c r="A128" s="231">
        <v>112</v>
      </c>
      <c r="B128" s="232" t="s">
        <v>454</v>
      </c>
      <c r="C128" s="240" t="s">
        <v>455</v>
      </c>
      <c r="D128" s="233" t="s">
        <v>184</v>
      </c>
      <c r="E128" s="234">
        <v>58</v>
      </c>
      <c r="F128" s="235">
        <v>0</v>
      </c>
      <c r="G128" s="236">
        <v>0</v>
      </c>
      <c r="H128" s="214">
        <v>0</v>
      </c>
      <c r="I128" s="214">
        <v>0</v>
      </c>
      <c r="J128" s="214">
        <v>0</v>
      </c>
      <c r="K128" s="214">
        <v>0</v>
      </c>
      <c r="L128" s="214">
        <v>21</v>
      </c>
      <c r="M128" s="214">
        <v>0</v>
      </c>
      <c r="N128" s="213">
        <v>0</v>
      </c>
      <c r="O128" s="213">
        <v>0</v>
      </c>
      <c r="P128" s="213">
        <v>0</v>
      </c>
      <c r="Q128" s="213">
        <v>0</v>
      </c>
      <c r="R128" s="214"/>
      <c r="S128" s="214" t="s">
        <v>190</v>
      </c>
      <c r="T128" s="214" t="s">
        <v>191</v>
      </c>
      <c r="U128" s="214">
        <v>3.1E-2</v>
      </c>
      <c r="V128" s="214">
        <v>1.798</v>
      </c>
      <c r="W128" s="214"/>
      <c r="X128" s="214" t="s">
        <v>167</v>
      </c>
      <c r="Y128" s="214" t="s">
        <v>168</v>
      </c>
      <c r="Z128" s="208"/>
      <c r="AA128" s="208"/>
      <c r="AB128" s="208"/>
      <c r="AC128" s="208"/>
      <c r="AD128" s="208"/>
      <c r="AE128" s="208"/>
      <c r="AF128" s="208"/>
      <c r="AG128" s="208" t="s">
        <v>233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x14ac:dyDescent="0.25">
      <c r="A129" s="231">
        <v>113</v>
      </c>
      <c r="B129" s="232" t="s">
        <v>456</v>
      </c>
      <c r="C129" s="240" t="s">
        <v>457</v>
      </c>
      <c r="D129" s="233" t="s">
        <v>184</v>
      </c>
      <c r="E129" s="234">
        <v>124</v>
      </c>
      <c r="F129" s="235">
        <v>0</v>
      </c>
      <c r="G129" s="236">
        <v>0</v>
      </c>
      <c r="H129" s="214">
        <v>0</v>
      </c>
      <c r="I129" s="214">
        <v>0</v>
      </c>
      <c r="J129" s="214">
        <v>0</v>
      </c>
      <c r="K129" s="214">
        <v>0</v>
      </c>
      <c r="L129" s="214">
        <v>21</v>
      </c>
      <c r="M129" s="214">
        <v>0</v>
      </c>
      <c r="N129" s="213">
        <v>0</v>
      </c>
      <c r="O129" s="213">
        <v>0</v>
      </c>
      <c r="P129" s="213">
        <v>0</v>
      </c>
      <c r="Q129" s="213">
        <v>0</v>
      </c>
      <c r="R129" s="214"/>
      <c r="S129" s="214" t="s">
        <v>190</v>
      </c>
      <c r="T129" s="214" t="s">
        <v>191</v>
      </c>
      <c r="U129" s="214">
        <v>4.2000000000000003E-2</v>
      </c>
      <c r="V129" s="214">
        <v>5.2080000000000002</v>
      </c>
      <c r="W129" s="214"/>
      <c r="X129" s="214" t="s">
        <v>167</v>
      </c>
      <c r="Y129" s="214" t="s">
        <v>168</v>
      </c>
      <c r="Z129" s="208"/>
      <c r="AA129" s="208"/>
      <c r="AB129" s="208"/>
      <c r="AC129" s="208"/>
      <c r="AD129" s="208"/>
      <c r="AE129" s="208"/>
      <c r="AF129" s="208"/>
      <c r="AG129" s="208" t="s">
        <v>233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x14ac:dyDescent="0.25">
      <c r="A130" s="231">
        <v>114</v>
      </c>
      <c r="B130" s="232" t="s">
        <v>458</v>
      </c>
      <c r="C130" s="240" t="s">
        <v>459</v>
      </c>
      <c r="D130" s="233" t="s">
        <v>184</v>
      </c>
      <c r="E130" s="234">
        <v>608</v>
      </c>
      <c r="F130" s="235">
        <v>68.900000000000006</v>
      </c>
      <c r="G130" s="236">
        <v>41891.199999999997</v>
      </c>
      <c r="H130" s="214">
        <v>68.900000000000006</v>
      </c>
      <c r="I130" s="214">
        <v>41891.200000000004</v>
      </c>
      <c r="J130" s="214">
        <v>0</v>
      </c>
      <c r="K130" s="214">
        <v>0</v>
      </c>
      <c r="L130" s="214">
        <v>21</v>
      </c>
      <c r="M130" s="214">
        <v>50688.351999999999</v>
      </c>
      <c r="N130" s="213">
        <v>1.0000000000000001E-5</v>
      </c>
      <c r="O130" s="213">
        <v>6.0800000000000003E-3</v>
      </c>
      <c r="P130" s="213">
        <v>0</v>
      </c>
      <c r="Q130" s="213">
        <v>0</v>
      </c>
      <c r="R130" s="214"/>
      <c r="S130" s="214" t="s">
        <v>190</v>
      </c>
      <c r="T130" s="214" t="s">
        <v>191</v>
      </c>
      <c r="U130" s="214">
        <v>6.2E-2</v>
      </c>
      <c r="V130" s="214">
        <v>37.695999999999998</v>
      </c>
      <c r="W130" s="214"/>
      <c r="X130" s="214" t="s">
        <v>167</v>
      </c>
      <c r="Y130" s="214" t="s">
        <v>168</v>
      </c>
      <c r="Z130" s="208"/>
      <c r="AA130" s="208"/>
      <c r="AB130" s="208"/>
      <c r="AC130" s="208"/>
      <c r="AD130" s="208"/>
      <c r="AE130" s="208"/>
      <c r="AF130" s="208"/>
      <c r="AG130" s="208" t="s">
        <v>233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x14ac:dyDescent="0.25">
      <c r="A131" s="231">
        <v>115</v>
      </c>
      <c r="B131" s="232" t="s">
        <v>460</v>
      </c>
      <c r="C131" s="240" t="s">
        <v>461</v>
      </c>
      <c r="D131" s="233" t="s">
        <v>201</v>
      </c>
      <c r="E131" s="234">
        <v>1.4811700000000001</v>
      </c>
      <c r="F131" s="235">
        <v>0</v>
      </c>
      <c r="G131" s="236">
        <v>0</v>
      </c>
      <c r="H131" s="214">
        <v>0</v>
      </c>
      <c r="I131" s="214">
        <v>0</v>
      </c>
      <c r="J131" s="214">
        <v>0</v>
      </c>
      <c r="K131" s="214">
        <v>0</v>
      </c>
      <c r="L131" s="214">
        <v>21</v>
      </c>
      <c r="M131" s="214">
        <v>0</v>
      </c>
      <c r="N131" s="213">
        <v>0</v>
      </c>
      <c r="O131" s="213">
        <v>0</v>
      </c>
      <c r="P131" s="213">
        <v>0</v>
      </c>
      <c r="Q131" s="213">
        <v>0</v>
      </c>
      <c r="R131" s="214"/>
      <c r="S131" s="214" t="s">
        <v>190</v>
      </c>
      <c r="T131" s="214" t="s">
        <v>191</v>
      </c>
      <c r="U131" s="214">
        <v>1.327</v>
      </c>
      <c r="V131" s="214">
        <v>1.9655125900000001</v>
      </c>
      <c r="W131" s="214"/>
      <c r="X131" s="214" t="s">
        <v>167</v>
      </c>
      <c r="Y131" s="214" t="s">
        <v>168</v>
      </c>
      <c r="Z131" s="208"/>
      <c r="AA131" s="208"/>
      <c r="AB131" s="208"/>
      <c r="AC131" s="208"/>
      <c r="AD131" s="208"/>
      <c r="AE131" s="208"/>
      <c r="AF131" s="208"/>
      <c r="AG131" s="208" t="s">
        <v>233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x14ac:dyDescent="0.25">
      <c r="A132" s="219" t="s">
        <v>160</v>
      </c>
      <c r="B132" s="220" t="s">
        <v>116</v>
      </c>
      <c r="C132" s="237" t="s">
        <v>117</v>
      </c>
      <c r="D132" s="221"/>
      <c r="E132" s="222"/>
      <c r="F132" s="223"/>
      <c r="G132" s="224">
        <v>100932.86</v>
      </c>
      <c r="H132" s="218"/>
      <c r="I132" s="218">
        <v>100932.86</v>
      </c>
      <c r="J132" s="218"/>
      <c r="K132" s="218">
        <v>0</v>
      </c>
      <c r="L132" s="218"/>
      <c r="M132" s="218"/>
      <c r="N132" s="217"/>
      <c r="O132" s="217"/>
      <c r="P132" s="217"/>
      <c r="Q132" s="217"/>
      <c r="R132" s="218"/>
      <c r="S132" s="218"/>
      <c r="T132" s="218"/>
      <c r="U132" s="218"/>
      <c r="V132" s="218"/>
      <c r="W132" s="218"/>
      <c r="X132" s="218"/>
      <c r="Y132" s="218"/>
      <c r="AG132" t="s">
        <v>161</v>
      </c>
    </row>
    <row r="133" spans="1:60" x14ac:dyDescent="0.25">
      <c r="A133" s="231">
        <v>116</v>
      </c>
      <c r="B133" s="232" t="s">
        <v>462</v>
      </c>
      <c r="C133" s="240" t="s">
        <v>463</v>
      </c>
      <c r="D133" s="233" t="s">
        <v>374</v>
      </c>
      <c r="E133" s="234">
        <v>4</v>
      </c>
      <c r="F133" s="235">
        <v>0</v>
      </c>
      <c r="G133" s="236">
        <v>0</v>
      </c>
      <c r="H133" s="214">
        <v>0</v>
      </c>
      <c r="I133" s="214">
        <v>0</v>
      </c>
      <c r="J133" s="214">
        <v>0</v>
      </c>
      <c r="K133" s="214">
        <v>0</v>
      </c>
      <c r="L133" s="214">
        <v>21</v>
      </c>
      <c r="M133" s="214">
        <v>0</v>
      </c>
      <c r="N133" s="213">
        <v>0</v>
      </c>
      <c r="O133" s="213">
        <v>0</v>
      </c>
      <c r="P133" s="213">
        <v>1.933E-2</v>
      </c>
      <c r="Q133" s="213">
        <v>7.732E-2</v>
      </c>
      <c r="R133" s="214"/>
      <c r="S133" s="214" t="s">
        <v>190</v>
      </c>
      <c r="T133" s="214" t="s">
        <v>191</v>
      </c>
      <c r="U133" s="214">
        <v>0.59</v>
      </c>
      <c r="V133" s="214">
        <v>2.36</v>
      </c>
      <c r="W133" s="214"/>
      <c r="X133" s="214" t="s">
        <v>167</v>
      </c>
      <c r="Y133" s="214" t="s">
        <v>168</v>
      </c>
      <c r="Z133" s="208"/>
      <c r="AA133" s="208"/>
      <c r="AB133" s="208"/>
      <c r="AC133" s="208"/>
      <c r="AD133" s="208"/>
      <c r="AE133" s="208"/>
      <c r="AF133" s="208"/>
      <c r="AG133" s="208" t="s">
        <v>233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x14ac:dyDescent="0.25">
      <c r="A134" s="231">
        <v>117</v>
      </c>
      <c r="B134" s="232" t="s">
        <v>464</v>
      </c>
      <c r="C134" s="240" t="s">
        <v>465</v>
      </c>
      <c r="D134" s="233" t="s">
        <v>374</v>
      </c>
      <c r="E134" s="234">
        <v>9</v>
      </c>
      <c r="F134" s="235">
        <v>0</v>
      </c>
      <c r="G134" s="236">
        <v>0</v>
      </c>
      <c r="H134" s="214">
        <v>0</v>
      </c>
      <c r="I134" s="214">
        <v>0</v>
      </c>
      <c r="J134" s="214">
        <v>0</v>
      </c>
      <c r="K134" s="214">
        <v>0</v>
      </c>
      <c r="L134" s="214">
        <v>21</v>
      </c>
      <c r="M134" s="214">
        <v>0</v>
      </c>
      <c r="N134" s="213">
        <v>0</v>
      </c>
      <c r="O134" s="213">
        <v>0</v>
      </c>
      <c r="P134" s="213">
        <v>1.9460000000000002E-2</v>
      </c>
      <c r="Q134" s="213">
        <v>0.17514000000000002</v>
      </c>
      <c r="R134" s="214"/>
      <c r="S134" s="214" t="s">
        <v>190</v>
      </c>
      <c r="T134" s="214" t="s">
        <v>191</v>
      </c>
      <c r="U134" s="214">
        <v>0.38200000000000001</v>
      </c>
      <c r="V134" s="214">
        <v>3.4380000000000002</v>
      </c>
      <c r="W134" s="214"/>
      <c r="X134" s="214" t="s">
        <v>167</v>
      </c>
      <c r="Y134" s="214" t="s">
        <v>168</v>
      </c>
      <c r="Z134" s="208"/>
      <c r="AA134" s="208"/>
      <c r="AB134" s="208"/>
      <c r="AC134" s="208"/>
      <c r="AD134" s="208"/>
      <c r="AE134" s="208"/>
      <c r="AF134" s="208"/>
      <c r="AG134" s="208" t="s">
        <v>233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x14ac:dyDescent="0.25">
      <c r="A135" s="231">
        <v>118</v>
      </c>
      <c r="B135" s="232" t="s">
        <v>466</v>
      </c>
      <c r="C135" s="240" t="s">
        <v>467</v>
      </c>
      <c r="D135" s="233" t="s">
        <v>374</v>
      </c>
      <c r="E135" s="234">
        <v>1</v>
      </c>
      <c r="F135" s="235">
        <v>0</v>
      </c>
      <c r="G135" s="236">
        <v>0</v>
      </c>
      <c r="H135" s="214">
        <v>0</v>
      </c>
      <c r="I135" s="214">
        <v>0</v>
      </c>
      <c r="J135" s="214">
        <v>0</v>
      </c>
      <c r="K135" s="214">
        <v>0</v>
      </c>
      <c r="L135" s="214">
        <v>21</v>
      </c>
      <c r="M135" s="214">
        <v>0</v>
      </c>
      <c r="N135" s="213">
        <v>0</v>
      </c>
      <c r="O135" s="213">
        <v>0</v>
      </c>
      <c r="P135" s="213">
        <v>3.4700000000000002E-2</v>
      </c>
      <c r="Q135" s="213">
        <v>3.4700000000000002E-2</v>
      </c>
      <c r="R135" s="214"/>
      <c r="S135" s="214" t="s">
        <v>190</v>
      </c>
      <c r="T135" s="214" t="s">
        <v>191</v>
      </c>
      <c r="U135" s="214">
        <v>0.56899999999999995</v>
      </c>
      <c r="V135" s="214">
        <v>0.56899999999999995</v>
      </c>
      <c r="W135" s="214"/>
      <c r="X135" s="214" t="s">
        <v>167</v>
      </c>
      <c r="Y135" s="214" t="s">
        <v>168</v>
      </c>
      <c r="Z135" s="208"/>
      <c r="AA135" s="208"/>
      <c r="AB135" s="208"/>
      <c r="AC135" s="208"/>
      <c r="AD135" s="208"/>
      <c r="AE135" s="208"/>
      <c r="AF135" s="208"/>
      <c r="AG135" s="208" t="s">
        <v>233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x14ac:dyDescent="0.25">
      <c r="A136" s="231">
        <v>119</v>
      </c>
      <c r="B136" s="232" t="s">
        <v>468</v>
      </c>
      <c r="C136" s="240" t="s">
        <v>469</v>
      </c>
      <c r="D136" s="233" t="s">
        <v>374</v>
      </c>
      <c r="E136" s="234">
        <v>1</v>
      </c>
      <c r="F136" s="235">
        <v>0</v>
      </c>
      <c r="G136" s="236">
        <v>0</v>
      </c>
      <c r="H136" s="214">
        <v>0</v>
      </c>
      <c r="I136" s="214">
        <v>0</v>
      </c>
      <c r="J136" s="214">
        <v>0</v>
      </c>
      <c r="K136" s="214">
        <v>0</v>
      </c>
      <c r="L136" s="214">
        <v>21</v>
      </c>
      <c r="M136" s="214">
        <v>0</v>
      </c>
      <c r="N136" s="213">
        <v>0</v>
      </c>
      <c r="O136" s="213">
        <v>0</v>
      </c>
      <c r="P136" s="213">
        <v>0.82115000000000005</v>
      </c>
      <c r="Q136" s="213">
        <v>0.82115000000000005</v>
      </c>
      <c r="R136" s="214"/>
      <c r="S136" s="214" t="s">
        <v>190</v>
      </c>
      <c r="T136" s="214" t="s">
        <v>191</v>
      </c>
      <c r="U136" s="214">
        <v>2.843</v>
      </c>
      <c r="V136" s="214">
        <v>2.843</v>
      </c>
      <c r="W136" s="214"/>
      <c r="X136" s="214" t="s">
        <v>167</v>
      </c>
      <c r="Y136" s="214" t="s">
        <v>168</v>
      </c>
      <c r="Z136" s="208"/>
      <c r="AA136" s="208"/>
      <c r="AB136" s="208"/>
      <c r="AC136" s="208"/>
      <c r="AD136" s="208"/>
      <c r="AE136" s="208"/>
      <c r="AF136" s="208"/>
      <c r="AG136" s="208" t="s">
        <v>233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x14ac:dyDescent="0.25">
      <c r="A137" s="231">
        <v>120</v>
      </c>
      <c r="B137" s="232" t="s">
        <v>470</v>
      </c>
      <c r="C137" s="240" t="s">
        <v>471</v>
      </c>
      <c r="D137" s="233" t="s">
        <v>164</v>
      </c>
      <c r="E137" s="234">
        <v>9</v>
      </c>
      <c r="F137" s="235">
        <v>0</v>
      </c>
      <c r="G137" s="236">
        <v>0</v>
      </c>
      <c r="H137" s="214">
        <v>0</v>
      </c>
      <c r="I137" s="214">
        <v>0</v>
      </c>
      <c r="J137" s="214">
        <v>0</v>
      </c>
      <c r="K137" s="214">
        <v>0</v>
      </c>
      <c r="L137" s="214">
        <v>21</v>
      </c>
      <c r="M137" s="214">
        <v>0</v>
      </c>
      <c r="N137" s="213">
        <v>0</v>
      </c>
      <c r="O137" s="213">
        <v>0</v>
      </c>
      <c r="P137" s="213">
        <v>8.4999999999999995E-4</v>
      </c>
      <c r="Q137" s="213">
        <v>7.6499999999999997E-3</v>
      </c>
      <c r="R137" s="214"/>
      <c r="S137" s="214" t="s">
        <v>190</v>
      </c>
      <c r="T137" s="214" t="s">
        <v>191</v>
      </c>
      <c r="U137" s="214">
        <v>3.7999999999999999E-2</v>
      </c>
      <c r="V137" s="214">
        <v>0.34199999999999997</v>
      </c>
      <c r="W137" s="214"/>
      <c r="X137" s="214" t="s">
        <v>167</v>
      </c>
      <c r="Y137" s="214" t="s">
        <v>168</v>
      </c>
      <c r="Z137" s="208"/>
      <c r="AA137" s="208"/>
      <c r="AB137" s="208"/>
      <c r="AC137" s="208"/>
      <c r="AD137" s="208"/>
      <c r="AE137" s="208"/>
      <c r="AF137" s="208"/>
      <c r="AG137" s="208" t="s">
        <v>233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x14ac:dyDescent="0.25">
      <c r="A138" s="231">
        <v>121</v>
      </c>
      <c r="B138" s="232" t="s">
        <v>472</v>
      </c>
      <c r="C138" s="240" t="s">
        <v>473</v>
      </c>
      <c r="D138" s="233" t="s">
        <v>164</v>
      </c>
      <c r="E138" s="234">
        <v>5</v>
      </c>
      <c r="F138" s="235">
        <v>0</v>
      </c>
      <c r="G138" s="236">
        <v>0</v>
      </c>
      <c r="H138" s="214">
        <v>0</v>
      </c>
      <c r="I138" s="214">
        <v>0</v>
      </c>
      <c r="J138" s="214">
        <v>0</v>
      </c>
      <c r="K138" s="214">
        <v>0</v>
      </c>
      <c r="L138" s="214">
        <v>21</v>
      </c>
      <c r="M138" s="214">
        <v>0</v>
      </c>
      <c r="N138" s="213">
        <v>0</v>
      </c>
      <c r="O138" s="213">
        <v>0</v>
      </c>
      <c r="P138" s="213">
        <v>4.8999999999999998E-4</v>
      </c>
      <c r="Q138" s="213">
        <v>2.4499999999999999E-3</v>
      </c>
      <c r="R138" s="214"/>
      <c r="S138" s="214" t="s">
        <v>190</v>
      </c>
      <c r="T138" s="214" t="s">
        <v>191</v>
      </c>
      <c r="U138" s="214">
        <v>0.114</v>
      </c>
      <c r="V138" s="214">
        <v>0.57000000000000006</v>
      </c>
      <c r="W138" s="214"/>
      <c r="X138" s="214" t="s">
        <v>167</v>
      </c>
      <c r="Y138" s="214" t="s">
        <v>168</v>
      </c>
      <c r="Z138" s="208"/>
      <c r="AA138" s="208"/>
      <c r="AB138" s="208"/>
      <c r="AC138" s="208"/>
      <c r="AD138" s="208"/>
      <c r="AE138" s="208"/>
      <c r="AF138" s="208"/>
      <c r="AG138" s="208" t="s">
        <v>233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x14ac:dyDescent="0.25">
      <c r="A139" s="231">
        <v>122</v>
      </c>
      <c r="B139" s="232" t="s">
        <v>474</v>
      </c>
      <c r="C139" s="240" t="s">
        <v>475</v>
      </c>
      <c r="D139" s="233" t="s">
        <v>374</v>
      </c>
      <c r="E139" s="234">
        <v>16</v>
      </c>
      <c r="F139" s="235">
        <v>0</v>
      </c>
      <c r="G139" s="236">
        <v>0</v>
      </c>
      <c r="H139" s="214">
        <v>0</v>
      </c>
      <c r="I139" s="214">
        <v>0</v>
      </c>
      <c r="J139" s="214">
        <v>0</v>
      </c>
      <c r="K139" s="214">
        <v>0</v>
      </c>
      <c r="L139" s="214">
        <v>21</v>
      </c>
      <c r="M139" s="214">
        <v>0</v>
      </c>
      <c r="N139" s="213">
        <v>0</v>
      </c>
      <c r="O139" s="213">
        <v>0</v>
      </c>
      <c r="P139" s="213">
        <v>1.56E-3</v>
      </c>
      <c r="Q139" s="213">
        <v>2.496E-2</v>
      </c>
      <c r="R139" s="214"/>
      <c r="S139" s="214" t="s">
        <v>190</v>
      </c>
      <c r="T139" s="214" t="s">
        <v>191</v>
      </c>
      <c r="U139" s="214">
        <v>0.217</v>
      </c>
      <c r="V139" s="214">
        <v>3.472</v>
      </c>
      <c r="W139" s="214"/>
      <c r="X139" s="214" t="s">
        <v>167</v>
      </c>
      <c r="Y139" s="214" t="s">
        <v>168</v>
      </c>
      <c r="Z139" s="208"/>
      <c r="AA139" s="208"/>
      <c r="AB139" s="208"/>
      <c r="AC139" s="208"/>
      <c r="AD139" s="208"/>
      <c r="AE139" s="208"/>
      <c r="AF139" s="208"/>
      <c r="AG139" s="208" t="s">
        <v>233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x14ac:dyDescent="0.25">
      <c r="A140" s="231">
        <v>123</v>
      </c>
      <c r="B140" s="232" t="s">
        <v>476</v>
      </c>
      <c r="C140" s="240" t="s">
        <v>477</v>
      </c>
      <c r="D140" s="233" t="s">
        <v>201</v>
      </c>
      <c r="E140" s="234">
        <v>1.14337</v>
      </c>
      <c r="F140" s="235">
        <v>0</v>
      </c>
      <c r="G140" s="236">
        <v>0</v>
      </c>
      <c r="H140" s="214">
        <v>0</v>
      </c>
      <c r="I140" s="214">
        <v>0</v>
      </c>
      <c r="J140" s="214">
        <v>0</v>
      </c>
      <c r="K140" s="214">
        <v>0</v>
      </c>
      <c r="L140" s="214">
        <v>21</v>
      </c>
      <c r="M140" s="214">
        <v>0</v>
      </c>
      <c r="N140" s="213">
        <v>0</v>
      </c>
      <c r="O140" s="213">
        <v>0</v>
      </c>
      <c r="P140" s="213">
        <v>0</v>
      </c>
      <c r="Q140" s="213">
        <v>0</v>
      </c>
      <c r="R140" s="214"/>
      <c r="S140" s="214" t="s">
        <v>190</v>
      </c>
      <c r="T140" s="214" t="s">
        <v>191</v>
      </c>
      <c r="U140" s="214">
        <v>3.169</v>
      </c>
      <c r="V140" s="214">
        <v>3.62333953</v>
      </c>
      <c r="W140" s="214"/>
      <c r="X140" s="214" t="s">
        <v>167</v>
      </c>
      <c r="Y140" s="214" t="s">
        <v>168</v>
      </c>
      <c r="Z140" s="208"/>
      <c r="AA140" s="208"/>
      <c r="AB140" s="208"/>
      <c r="AC140" s="208"/>
      <c r="AD140" s="208"/>
      <c r="AE140" s="208"/>
      <c r="AF140" s="208"/>
      <c r="AG140" s="208" t="s">
        <v>233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x14ac:dyDescent="0.25">
      <c r="A141" s="231">
        <v>124</v>
      </c>
      <c r="B141" s="232" t="s">
        <v>478</v>
      </c>
      <c r="C141" s="240" t="s">
        <v>479</v>
      </c>
      <c r="D141" s="233" t="s">
        <v>374</v>
      </c>
      <c r="E141" s="234">
        <v>1</v>
      </c>
      <c r="F141" s="235">
        <v>6365.2</v>
      </c>
      <c r="G141" s="236">
        <v>6365.2</v>
      </c>
      <c r="H141" s="214">
        <v>6365.2</v>
      </c>
      <c r="I141" s="214">
        <v>6365.2</v>
      </c>
      <c r="J141" s="214">
        <v>0</v>
      </c>
      <c r="K141" s="214">
        <v>0</v>
      </c>
      <c r="L141" s="214">
        <v>21</v>
      </c>
      <c r="M141" s="214">
        <v>7701.8919999999998</v>
      </c>
      <c r="N141" s="213">
        <v>2.794E-2</v>
      </c>
      <c r="O141" s="213">
        <v>2.794E-2</v>
      </c>
      <c r="P141" s="213">
        <v>0</v>
      </c>
      <c r="Q141" s="213">
        <v>0</v>
      </c>
      <c r="R141" s="214"/>
      <c r="S141" s="214" t="s">
        <v>190</v>
      </c>
      <c r="T141" s="214" t="s">
        <v>191</v>
      </c>
      <c r="U141" s="214">
        <v>1.5</v>
      </c>
      <c r="V141" s="214">
        <v>1.5</v>
      </c>
      <c r="W141" s="214"/>
      <c r="X141" s="214" t="s">
        <v>167</v>
      </c>
      <c r="Y141" s="214" t="s">
        <v>168</v>
      </c>
      <c r="Z141" s="208"/>
      <c r="AA141" s="208"/>
      <c r="AB141" s="208"/>
      <c r="AC141" s="208"/>
      <c r="AD141" s="208"/>
      <c r="AE141" s="208"/>
      <c r="AF141" s="208"/>
      <c r="AG141" s="208" t="s">
        <v>233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x14ac:dyDescent="0.25">
      <c r="A142" s="231">
        <v>125</v>
      </c>
      <c r="B142" s="232" t="s">
        <v>480</v>
      </c>
      <c r="C142" s="240" t="s">
        <v>481</v>
      </c>
      <c r="D142" s="233" t="s">
        <v>374</v>
      </c>
      <c r="E142" s="234">
        <v>1</v>
      </c>
      <c r="F142" s="235">
        <v>6353.3</v>
      </c>
      <c r="G142" s="236">
        <v>6353.3</v>
      </c>
      <c r="H142" s="214">
        <v>6353.3</v>
      </c>
      <c r="I142" s="214">
        <v>6353.3</v>
      </c>
      <c r="J142" s="214">
        <v>0</v>
      </c>
      <c r="K142" s="214">
        <v>0</v>
      </c>
      <c r="L142" s="214">
        <v>21</v>
      </c>
      <c r="M142" s="214">
        <v>7687.4930000000004</v>
      </c>
      <c r="N142" s="213">
        <v>2.794E-2</v>
      </c>
      <c r="O142" s="213">
        <v>2.794E-2</v>
      </c>
      <c r="P142" s="213">
        <v>0</v>
      </c>
      <c r="Q142" s="213">
        <v>0</v>
      </c>
      <c r="R142" s="214"/>
      <c r="S142" s="214" t="s">
        <v>190</v>
      </c>
      <c r="T142" s="214" t="s">
        <v>191</v>
      </c>
      <c r="U142" s="214">
        <v>1.5</v>
      </c>
      <c r="V142" s="214">
        <v>1.5</v>
      </c>
      <c r="W142" s="214"/>
      <c r="X142" s="214" t="s">
        <v>167</v>
      </c>
      <c r="Y142" s="214" t="s">
        <v>168</v>
      </c>
      <c r="Z142" s="208"/>
      <c r="AA142" s="208"/>
      <c r="AB142" s="208"/>
      <c r="AC142" s="208"/>
      <c r="AD142" s="208"/>
      <c r="AE142" s="208"/>
      <c r="AF142" s="208"/>
      <c r="AG142" s="208" t="s">
        <v>233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ht="20.399999999999999" x14ac:dyDescent="0.25">
      <c r="A143" s="231">
        <v>126</v>
      </c>
      <c r="B143" s="232" t="s">
        <v>482</v>
      </c>
      <c r="C143" s="240" t="s">
        <v>483</v>
      </c>
      <c r="D143" s="233" t="s">
        <v>374</v>
      </c>
      <c r="E143" s="234">
        <v>6</v>
      </c>
      <c r="F143" s="235">
        <v>3662.3</v>
      </c>
      <c r="G143" s="236">
        <v>21973.8</v>
      </c>
      <c r="H143" s="214">
        <v>3662.3</v>
      </c>
      <c r="I143" s="214">
        <v>21973.800000000003</v>
      </c>
      <c r="J143" s="214">
        <v>0</v>
      </c>
      <c r="K143" s="214">
        <v>0</v>
      </c>
      <c r="L143" s="214">
        <v>21</v>
      </c>
      <c r="M143" s="214">
        <v>26588.297999999999</v>
      </c>
      <c r="N143" s="213">
        <v>1.401E-2</v>
      </c>
      <c r="O143" s="213">
        <v>8.4059999999999996E-2</v>
      </c>
      <c r="P143" s="213">
        <v>0</v>
      </c>
      <c r="Q143" s="213">
        <v>0</v>
      </c>
      <c r="R143" s="214"/>
      <c r="S143" s="214" t="s">
        <v>190</v>
      </c>
      <c r="T143" s="214" t="s">
        <v>191</v>
      </c>
      <c r="U143" s="214">
        <v>1.1890000000000001</v>
      </c>
      <c r="V143" s="214">
        <v>7.1340000000000003</v>
      </c>
      <c r="W143" s="214"/>
      <c r="X143" s="214" t="s">
        <v>167</v>
      </c>
      <c r="Y143" s="214" t="s">
        <v>168</v>
      </c>
      <c r="Z143" s="208"/>
      <c r="AA143" s="208"/>
      <c r="AB143" s="208"/>
      <c r="AC143" s="208"/>
      <c r="AD143" s="208"/>
      <c r="AE143" s="208"/>
      <c r="AF143" s="208"/>
      <c r="AG143" s="208" t="s">
        <v>233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x14ac:dyDescent="0.25">
      <c r="A144" s="231">
        <v>127</v>
      </c>
      <c r="B144" s="232" t="s">
        <v>484</v>
      </c>
      <c r="C144" s="240" t="s">
        <v>485</v>
      </c>
      <c r="D144" s="233" t="s">
        <v>374</v>
      </c>
      <c r="E144" s="234">
        <v>1</v>
      </c>
      <c r="F144" s="235">
        <v>6757.6</v>
      </c>
      <c r="G144" s="236">
        <v>6757.6</v>
      </c>
      <c r="H144" s="214">
        <v>6757.6</v>
      </c>
      <c r="I144" s="214">
        <v>6757.6</v>
      </c>
      <c r="J144" s="214">
        <v>0</v>
      </c>
      <c r="K144" s="214">
        <v>0</v>
      </c>
      <c r="L144" s="214">
        <v>21</v>
      </c>
      <c r="M144" s="214">
        <v>8176.6960000000008</v>
      </c>
      <c r="N144" s="213">
        <v>1.444E-2</v>
      </c>
      <c r="O144" s="213">
        <v>1.444E-2</v>
      </c>
      <c r="P144" s="213">
        <v>0</v>
      </c>
      <c r="Q144" s="213">
        <v>0</v>
      </c>
      <c r="R144" s="214"/>
      <c r="S144" s="214" t="s">
        <v>190</v>
      </c>
      <c r="T144" s="214" t="s">
        <v>191</v>
      </c>
      <c r="U144" s="214">
        <v>1.25</v>
      </c>
      <c r="V144" s="214">
        <v>1.25</v>
      </c>
      <c r="W144" s="214"/>
      <c r="X144" s="214" t="s">
        <v>167</v>
      </c>
      <c r="Y144" s="214" t="s">
        <v>168</v>
      </c>
      <c r="Z144" s="208"/>
      <c r="AA144" s="208"/>
      <c r="AB144" s="208"/>
      <c r="AC144" s="208"/>
      <c r="AD144" s="208"/>
      <c r="AE144" s="208"/>
      <c r="AF144" s="208"/>
      <c r="AG144" s="208" t="s">
        <v>233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ht="20.399999999999999" x14ac:dyDescent="0.25">
      <c r="A145" s="231">
        <v>128</v>
      </c>
      <c r="B145" s="232" t="s">
        <v>486</v>
      </c>
      <c r="C145" s="240" t="s">
        <v>487</v>
      </c>
      <c r="D145" s="233" t="s">
        <v>164</v>
      </c>
      <c r="E145" s="234">
        <v>1</v>
      </c>
      <c r="F145" s="235">
        <v>1691.76</v>
      </c>
      <c r="G145" s="236">
        <v>1691.76</v>
      </c>
      <c r="H145" s="214">
        <v>1691.76</v>
      </c>
      <c r="I145" s="214">
        <v>1691.76</v>
      </c>
      <c r="J145" s="214">
        <v>0</v>
      </c>
      <c r="K145" s="214">
        <v>0</v>
      </c>
      <c r="L145" s="214">
        <v>21</v>
      </c>
      <c r="M145" s="214">
        <v>2047.0296000000001</v>
      </c>
      <c r="N145" s="213">
        <v>3.3999999999999998E-3</v>
      </c>
      <c r="O145" s="213">
        <v>3.3999999999999998E-3</v>
      </c>
      <c r="P145" s="213">
        <v>0</v>
      </c>
      <c r="Q145" s="213">
        <v>0</v>
      </c>
      <c r="R145" s="214"/>
      <c r="S145" s="214" t="s">
        <v>190</v>
      </c>
      <c r="T145" s="214" t="s">
        <v>191</v>
      </c>
      <c r="U145" s="214">
        <v>0</v>
      </c>
      <c r="V145" s="214">
        <v>0</v>
      </c>
      <c r="W145" s="214"/>
      <c r="X145" s="214" t="s">
        <v>217</v>
      </c>
      <c r="Y145" s="214" t="s">
        <v>168</v>
      </c>
      <c r="Z145" s="208"/>
      <c r="AA145" s="208"/>
      <c r="AB145" s="208"/>
      <c r="AC145" s="208"/>
      <c r="AD145" s="208"/>
      <c r="AE145" s="208"/>
      <c r="AF145" s="208"/>
      <c r="AG145" s="208" t="s">
        <v>218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x14ac:dyDescent="0.25">
      <c r="A146" s="231">
        <v>129</v>
      </c>
      <c r="B146" s="232" t="s">
        <v>488</v>
      </c>
      <c r="C146" s="240" t="s">
        <v>489</v>
      </c>
      <c r="D146" s="233" t="s">
        <v>164</v>
      </c>
      <c r="E146" s="234">
        <v>1</v>
      </c>
      <c r="F146" s="235">
        <v>593.6</v>
      </c>
      <c r="G146" s="236">
        <v>593.6</v>
      </c>
      <c r="H146" s="214">
        <v>593.6</v>
      </c>
      <c r="I146" s="214">
        <v>593.6</v>
      </c>
      <c r="J146" s="214">
        <v>0</v>
      </c>
      <c r="K146" s="214">
        <v>0</v>
      </c>
      <c r="L146" s="214">
        <v>21</v>
      </c>
      <c r="M146" s="214">
        <v>718.25599999999997</v>
      </c>
      <c r="N146" s="213">
        <v>1.1E-4</v>
      </c>
      <c r="O146" s="213">
        <v>1.1E-4</v>
      </c>
      <c r="P146" s="213">
        <v>0</v>
      </c>
      <c r="Q146" s="213">
        <v>0</v>
      </c>
      <c r="R146" s="214"/>
      <c r="S146" s="214" t="s">
        <v>190</v>
      </c>
      <c r="T146" s="214" t="s">
        <v>191</v>
      </c>
      <c r="U146" s="214">
        <v>0.97299999999999998</v>
      </c>
      <c r="V146" s="214">
        <v>0.97299999999999998</v>
      </c>
      <c r="W146" s="214"/>
      <c r="X146" s="214" t="s">
        <v>167</v>
      </c>
      <c r="Y146" s="214" t="s">
        <v>168</v>
      </c>
      <c r="Z146" s="208"/>
      <c r="AA146" s="208"/>
      <c r="AB146" s="208"/>
      <c r="AC146" s="208"/>
      <c r="AD146" s="208"/>
      <c r="AE146" s="208"/>
      <c r="AF146" s="208"/>
      <c r="AG146" s="208" t="s">
        <v>233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x14ac:dyDescent="0.25">
      <c r="A147" s="231">
        <v>130</v>
      </c>
      <c r="B147" s="232" t="s">
        <v>490</v>
      </c>
      <c r="C147" s="240" t="s">
        <v>491</v>
      </c>
      <c r="D147" s="233" t="s">
        <v>164</v>
      </c>
      <c r="E147" s="234">
        <v>20</v>
      </c>
      <c r="F147" s="235">
        <v>357.75</v>
      </c>
      <c r="G147" s="236">
        <v>7155</v>
      </c>
      <c r="H147" s="214">
        <v>357.75</v>
      </c>
      <c r="I147" s="214">
        <v>7155</v>
      </c>
      <c r="J147" s="214">
        <v>0</v>
      </c>
      <c r="K147" s="214">
        <v>0</v>
      </c>
      <c r="L147" s="214">
        <v>21</v>
      </c>
      <c r="M147" s="214">
        <v>8657.5499999999993</v>
      </c>
      <c r="N147" s="213">
        <v>6.9999999999999999E-4</v>
      </c>
      <c r="O147" s="213">
        <v>1.4E-2</v>
      </c>
      <c r="P147" s="213">
        <v>0</v>
      </c>
      <c r="Q147" s="213">
        <v>0</v>
      </c>
      <c r="R147" s="214"/>
      <c r="S147" s="214" t="s">
        <v>190</v>
      </c>
      <c r="T147" s="214" t="s">
        <v>191</v>
      </c>
      <c r="U147" s="214">
        <v>0.37</v>
      </c>
      <c r="V147" s="214">
        <v>7.4</v>
      </c>
      <c r="W147" s="214"/>
      <c r="X147" s="214" t="s">
        <v>167</v>
      </c>
      <c r="Y147" s="214" t="s">
        <v>168</v>
      </c>
      <c r="Z147" s="208"/>
      <c r="AA147" s="208"/>
      <c r="AB147" s="208"/>
      <c r="AC147" s="208"/>
      <c r="AD147" s="208"/>
      <c r="AE147" s="208"/>
      <c r="AF147" s="208"/>
      <c r="AG147" s="208" t="s">
        <v>233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x14ac:dyDescent="0.25">
      <c r="A148" s="231">
        <v>131</v>
      </c>
      <c r="B148" s="232" t="s">
        <v>492</v>
      </c>
      <c r="C148" s="240" t="s">
        <v>493</v>
      </c>
      <c r="D148" s="233" t="s">
        <v>374</v>
      </c>
      <c r="E148" s="234">
        <v>9</v>
      </c>
      <c r="F148" s="235">
        <v>357.22</v>
      </c>
      <c r="G148" s="236">
        <v>3214.98</v>
      </c>
      <c r="H148" s="214">
        <v>357.22</v>
      </c>
      <c r="I148" s="214">
        <v>3214.9800000000005</v>
      </c>
      <c r="J148" s="214">
        <v>0</v>
      </c>
      <c r="K148" s="214">
        <v>0</v>
      </c>
      <c r="L148" s="214">
        <v>21</v>
      </c>
      <c r="M148" s="214">
        <v>3890.1257999999998</v>
      </c>
      <c r="N148" s="213">
        <v>2.4000000000000001E-4</v>
      </c>
      <c r="O148" s="213">
        <v>2.16E-3</v>
      </c>
      <c r="P148" s="213">
        <v>0</v>
      </c>
      <c r="Q148" s="213">
        <v>0</v>
      </c>
      <c r="R148" s="214"/>
      <c r="S148" s="214" t="s">
        <v>190</v>
      </c>
      <c r="T148" s="214" t="s">
        <v>191</v>
      </c>
      <c r="U148" s="214">
        <v>0.124</v>
      </c>
      <c r="V148" s="214">
        <v>1.1160000000000001</v>
      </c>
      <c r="W148" s="214"/>
      <c r="X148" s="214" t="s">
        <v>167</v>
      </c>
      <c r="Y148" s="214" t="s">
        <v>168</v>
      </c>
      <c r="Z148" s="208"/>
      <c r="AA148" s="208"/>
      <c r="AB148" s="208"/>
      <c r="AC148" s="208"/>
      <c r="AD148" s="208"/>
      <c r="AE148" s="208"/>
      <c r="AF148" s="208"/>
      <c r="AG148" s="208" t="s">
        <v>233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x14ac:dyDescent="0.25">
      <c r="A149" s="231">
        <v>132</v>
      </c>
      <c r="B149" s="232" t="s">
        <v>494</v>
      </c>
      <c r="C149" s="240" t="s">
        <v>495</v>
      </c>
      <c r="D149" s="233" t="s">
        <v>374</v>
      </c>
      <c r="E149" s="234">
        <v>2</v>
      </c>
      <c r="F149" s="235">
        <v>336.02</v>
      </c>
      <c r="G149" s="236">
        <v>672.04</v>
      </c>
      <c r="H149" s="214">
        <v>336.02</v>
      </c>
      <c r="I149" s="214">
        <v>672.04</v>
      </c>
      <c r="J149" s="214">
        <v>0</v>
      </c>
      <c r="K149" s="214">
        <v>0</v>
      </c>
      <c r="L149" s="214">
        <v>21</v>
      </c>
      <c r="M149" s="214">
        <v>813.16839999999991</v>
      </c>
      <c r="N149" s="213">
        <v>2.4000000000000001E-4</v>
      </c>
      <c r="O149" s="213">
        <v>4.8000000000000001E-4</v>
      </c>
      <c r="P149" s="213">
        <v>0</v>
      </c>
      <c r="Q149" s="213">
        <v>0</v>
      </c>
      <c r="R149" s="214"/>
      <c r="S149" s="214" t="s">
        <v>190</v>
      </c>
      <c r="T149" s="214" t="s">
        <v>191</v>
      </c>
      <c r="U149" s="214">
        <v>0.124</v>
      </c>
      <c r="V149" s="214">
        <v>0.248</v>
      </c>
      <c r="W149" s="214"/>
      <c r="X149" s="214" t="s">
        <v>167</v>
      </c>
      <c r="Y149" s="214" t="s">
        <v>168</v>
      </c>
      <c r="Z149" s="208"/>
      <c r="AA149" s="208"/>
      <c r="AB149" s="208"/>
      <c r="AC149" s="208"/>
      <c r="AD149" s="208"/>
      <c r="AE149" s="208"/>
      <c r="AF149" s="208"/>
      <c r="AG149" s="208" t="s">
        <v>233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x14ac:dyDescent="0.25">
      <c r="A150" s="231">
        <v>133</v>
      </c>
      <c r="B150" s="232" t="s">
        <v>496</v>
      </c>
      <c r="C150" s="240" t="s">
        <v>497</v>
      </c>
      <c r="D150" s="233" t="s">
        <v>374</v>
      </c>
      <c r="E150" s="234">
        <v>2</v>
      </c>
      <c r="F150" s="235">
        <v>324.36</v>
      </c>
      <c r="G150" s="236">
        <v>648.72</v>
      </c>
      <c r="H150" s="214">
        <v>324.36</v>
      </c>
      <c r="I150" s="214">
        <v>648.72</v>
      </c>
      <c r="J150" s="214">
        <v>0</v>
      </c>
      <c r="K150" s="214">
        <v>0</v>
      </c>
      <c r="L150" s="214">
        <v>21</v>
      </c>
      <c r="M150" s="214">
        <v>784.95120000000009</v>
      </c>
      <c r="N150" s="213">
        <v>2.4000000000000001E-4</v>
      </c>
      <c r="O150" s="213">
        <v>4.8000000000000001E-4</v>
      </c>
      <c r="P150" s="213">
        <v>0</v>
      </c>
      <c r="Q150" s="213">
        <v>0</v>
      </c>
      <c r="R150" s="214"/>
      <c r="S150" s="214" t="s">
        <v>190</v>
      </c>
      <c r="T150" s="214" t="s">
        <v>191</v>
      </c>
      <c r="U150" s="214">
        <v>0.124</v>
      </c>
      <c r="V150" s="214">
        <v>0.248</v>
      </c>
      <c r="W150" s="214"/>
      <c r="X150" s="214" t="s">
        <v>167</v>
      </c>
      <c r="Y150" s="214" t="s">
        <v>168</v>
      </c>
      <c r="Z150" s="208"/>
      <c r="AA150" s="208"/>
      <c r="AB150" s="208"/>
      <c r="AC150" s="208"/>
      <c r="AD150" s="208"/>
      <c r="AE150" s="208"/>
      <c r="AF150" s="208"/>
      <c r="AG150" s="208" t="s">
        <v>233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ht="20.399999999999999" x14ac:dyDescent="0.25">
      <c r="A151" s="231">
        <v>134</v>
      </c>
      <c r="B151" s="232" t="s">
        <v>498</v>
      </c>
      <c r="C151" s="240" t="s">
        <v>499</v>
      </c>
      <c r="D151" s="233" t="s">
        <v>164</v>
      </c>
      <c r="E151" s="234">
        <v>6</v>
      </c>
      <c r="F151" s="235">
        <v>2063.8200000000002</v>
      </c>
      <c r="G151" s="236">
        <v>12382.92</v>
      </c>
      <c r="H151" s="214">
        <v>2063.8200000000002</v>
      </c>
      <c r="I151" s="214">
        <v>12382.920000000002</v>
      </c>
      <c r="J151" s="214">
        <v>0</v>
      </c>
      <c r="K151" s="214">
        <v>0</v>
      </c>
      <c r="L151" s="214">
        <v>21</v>
      </c>
      <c r="M151" s="214">
        <v>14983.333200000001</v>
      </c>
      <c r="N151" s="213">
        <v>1.1999999999999999E-3</v>
      </c>
      <c r="O151" s="213">
        <v>7.1999999999999998E-3</v>
      </c>
      <c r="P151" s="213">
        <v>0</v>
      </c>
      <c r="Q151" s="213">
        <v>0</v>
      </c>
      <c r="R151" s="214"/>
      <c r="S151" s="214" t="s">
        <v>190</v>
      </c>
      <c r="T151" s="214" t="s">
        <v>191</v>
      </c>
      <c r="U151" s="214">
        <v>0</v>
      </c>
      <c r="V151" s="214">
        <v>0</v>
      </c>
      <c r="W151" s="214"/>
      <c r="X151" s="214" t="s">
        <v>217</v>
      </c>
      <c r="Y151" s="214" t="s">
        <v>168</v>
      </c>
      <c r="Z151" s="208"/>
      <c r="AA151" s="208"/>
      <c r="AB151" s="208"/>
      <c r="AC151" s="208"/>
      <c r="AD151" s="208"/>
      <c r="AE151" s="208"/>
      <c r="AF151" s="208"/>
      <c r="AG151" s="208" t="s">
        <v>218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ht="20.399999999999999" x14ac:dyDescent="0.25">
      <c r="A152" s="231">
        <v>135</v>
      </c>
      <c r="B152" s="232" t="s">
        <v>500</v>
      </c>
      <c r="C152" s="240" t="s">
        <v>501</v>
      </c>
      <c r="D152" s="233" t="s">
        <v>164</v>
      </c>
      <c r="E152" s="234">
        <v>1</v>
      </c>
      <c r="F152" s="235">
        <v>2813.24</v>
      </c>
      <c r="G152" s="236">
        <v>2813.24</v>
      </c>
      <c r="H152" s="214">
        <v>2813.24</v>
      </c>
      <c r="I152" s="214">
        <v>2813.24</v>
      </c>
      <c r="J152" s="214">
        <v>0</v>
      </c>
      <c r="K152" s="214">
        <v>0</v>
      </c>
      <c r="L152" s="214">
        <v>21</v>
      </c>
      <c r="M152" s="214">
        <v>3404.0203999999999</v>
      </c>
      <c r="N152" s="213">
        <v>1.1000000000000001E-3</v>
      </c>
      <c r="O152" s="213">
        <v>1.1000000000000001E-3</v>
      </c>
      <c r="P152" s="213">
        <v>0</v>
      </c>
      <c r="Q152" s="213">
        <v>0</v>
      </c>
      <c r="R152" s="214"/>
      <c r="S152" s="214" t="s">
        <v>190</v>
      </c>
      <c r="T152" s="214" t="s">
        <v>191</v>
      </c>
      <c r="U152" s="214">
        <v>0</v>
      </c>
      <c r="V152" s="214">
        <v>0</v>
      </c>
      <c r="W152" s="214"/>
      <c r="X152" s="214" t="s">
        <v>217</v>
      </c>
      <c r="Y152" s="214" t="s">
        <v>168</v>
      </c>
      <c r="Z152" s="208"/>
      <c r="AA152" s="208"/>
      <c r="AB152" s="208"/>
      <c r="AC152" s="208"/>
      <c r="AD152" s="208"/>
      <c r="AE152" s="208"/>
      <c r="AF152" s="208"/>
      <c r="AG152" s="208" t="s">
        <v>218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x14ac:dyDescent="0.25">
      <c r="A153" s="231">
        <v>136</v>
      </c>
      <c r="B153" s="232" t="s">
        <v>502</v>
      </c>
      <c r="C153" s="240" t="s">
        <v>503</v>
      </c>
      <c r="D153" s="233" t="s">
        <v>164</v>
      </c>
      <c r="E153" s="234">
        <v>7</v>
      </c>
      <c r="F153" s="235">
        <v>371</v>
      </c>
      <c r="G153" s="236">
        <v>2597</v>
      </c>
      <c r="H153" s="214">
        <v>371</v>
      </c>
      <c r="I153" s="214">
        <v>2597</v>
      </c>
      <c r="J153" s="214">
        <v>0</v>
      </c>
      <c r="K153" s="214">
        <v>0</v>
      </c>
      <c r="L153" s="214">
        <v>21</v>
      </c>
      <c r="M153" s="214">
        <v>3142.37</v>
      </c>
      <c r="N153" s="213">
        <v>1.8000000000000001E-4</v>
      </c>
      <c r="O153" s="213">
        <v>1.2600000000000001E-3</v>
      </c>
      <c r="P153" s="213">
        <v>0</v>
      </c>
      <c r="Q153" s="213">
        <v>0</v>
      </c>
      <c r="R153" s="214"/>
      <c r="S153" s="214" t="s">
        <v>190</v>
      </c>
      <c r="T153" s="214" t="s">
        <v>191</v>
      </c>
      <c r="U153" s="214">
        <v>0.47599999999999998</v>
      </c>
      <c r="V153" s="214">
        <v>3.3319999999999999</v>
      </c>
      <c r="W153" s="214"/>
      <c r="X153" s="214" t="s">
        <v>167</v>
      </c>
      <c r="Y153" s="214" t="s">
        <v>168</v>
      </c>
      <c r="Z153" s="208"/>
      <c r="AA153" s="208"/>
      <c r="AB153" s="208"/>
      <c r="AC153" s="208"/>
      <c r="AD153" s="208"/>
      <c r="AE153" s="208"/>
      <c r="AF153" s="208"/>
      <c r="AG153" s="208" t="s">
        <v>233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ht="20.399999999999999" x14ac:dyDescent="0.25">
      <c r="A154" s="231">
        <v>137</v>
      </c>
      <c r="B154" s="232" t="s">
        <v>504</v>
      </c>
      <c r="C154" s="240" t="s">
        <v>505</v>
      </c>
      <c r="D154" s="233" t="s">
        <v>164</v>
      </c>
      <c r="E154" s="234">
        <v>3</v>
      </c>
      <c r="F154" s="235">
        <v>4872.82</v>
      </c>
      <c r="G154" s="236">
        <v>14618.46</v>
      </c>
      <c r="H154" s="214">
        <v>4872.82</v>
      </c>
      <c r="I154" s="214">
        <v>14618.46</v>
      </c>
      <c r="J154" s="214">
        <v>0</v>
      </c>
      <c r="K154" s="214">
        <v>0</v>
      </c>
      <c r="L154" s="214">
        <v>21</v>
      </c>
      <c r="M154" s="214">
        <v>17688.336599999999</v>
      </c>
      <c r="N154" s="213">
        <v>1.48E-3</v>
      </c>
      <c r="O154" s="213">
        <v>4.4399999999999995E-3</v>
      </c>
      <c r="P154" s="213">
        <v>0</v>
      </c>
      <c r="Q154" s="213">
        <v>0</v>
      </c>
      <c r="R154" s="214"/>
      <c r="S154" s="214" t="s">
        <v>190</v>
      </c>
      <c r="T154" s="214" t="s">
        <v>191</v>
      </c>
      <c r="U154" s="214">
        <v>0</v>
      </c>
      <c r="V154" s="214">
        <v>0</v>
      </c>
      <c r="W154" s="214"/>
      <c r="X154" s="214" t="s">
        <v>217</v>
      </c>
      <c r="Y154" s="214" t="s">
        <v>168</v>
      </c>
      <c r="Z154" s="208"/>
      <c r="AA154" s="208"/>
      <c r="AB154" s="208"/>
      <c r="AC154" s="208"/>
      <c r="AD154" s="208"/>
      <c r="AE154" s="208"/>
      <c r="AF154" s="208"/>
      <c r="AG154" s="208" t="s">
        <v>218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x14ac:dyDescent="0.25">
      <c r="A155" s="231">
        <v>138</v>
      </c>
      <c r="B155" s="232" t="s">
        <v>506</v>
      </c>
      <c r="C155" s="240" t="s">
        <v>507</v>
      </c>
      <c r="D155" s="233" t="s">
        <v>164</v>
      </c>
      <c r="E155" s="234">
        <v>3</v>
      </c>
      <c r="F155" s="235">
        <v>795</v>
      </c>
      <c r="G155" s="236">
        <v>2385</v>
      </c>
      <c r="H155" s="214">
        <v>795</v>
      </c>
      <c r="I155" s="214">
        <v>2385</v>
      </c>
      <c r="J155" s="214">
        <v>0</v>
      </c>
      <c r="K155" s="214">
        <v>0</v>
      </c>
      <c r="L155" s="214">
        <v>21</v>
      </c>
      <c r="M155" s="214">
        <v>2885.85</v>
      </c>
      <c r="N155" s="213">
        <v>1.2999999999999999E-4</v>
      </c>
      <c r="O155" s="213">
        <v>3.8999999999999994E-4</v>
      </c>
      <c r="P155" s="213">
        <v>0</v>
      </c>
      <c r="Q155" s="213">
        <v>0</v>
      </c>
      <c r="R155" s="214"/>
      <c r="S155" s="214" t="s">
        <v>190</v>
      </c>
      <c r="T155" s="214" t="s">
        <v>191</v>
      </c>
      <c r="U155" s="214">
        <v>0.65500000000000003</v>
      </c>
      <c r="V155" s="214">
        <v>1.9650000000000001</v>
      </c>
      <c r="W155" s="214"/>
      <c r="X155" s="214" t="s">
        <v>167</v>
      </c>
      <c r="Y155" s="214" t="s">
        <v>168</v>
      </c>
      <c r="Z155" s="208"/>
      <c r="AA155" s="208"/>
      <c r="AB155" s="208"/>
      <c r="AC155" s="208"/>
      <c r="AD155" s="208"/>
      <c r="AE155" s="208"/>
      <c r="AF155" s="208"/>
      <c r="AG155" s="208" t="s">
        <v>233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x14ac:dyDescent="0.25">
      <c r="A156" s="231">
        <v>139</v>
      </c>
      <c r="B156" s="232" t="s">
        <v>508</v>
      </c>
      <c r="C156" s="240" t="s">
        <v>509</v>
      </c>
      <c r="D156" s="233" t="s">
        <v>164</v>
      </c>
      <c r="E156" s="234">
        <v>8</v>
      </c>
      <c r="F156" s="235">
        <v>292.56</v>
      </c>
      <c r="G156" s="236">
        <v>2340.48</v>
      </c>
      <c r="H156" s="214">
        <v>292.56</v>
      </c>
      <c r="I156" s="214">
        <v>2340.48</v>
      </c>
      <c r="J156" s="214">
        <v>0</v>
      </c>
      <c r="K156" s="214">
        <v>0</v>
      </c>
      <c r="L156" s="214">
        <v>21</v>
      </c>
      <c r="M156" s="214">
        <v>2831.9807999999998</v>
      </c>
      <c r="N156" s="213">
        <v>4.2000000000000002E-4</v>
      </c>
      <c r="O156" s="213">
        <v>3.3600000000000001E-3</v>
      </c>
      <c r="P156" s="213">
        <v>0</v>
      </c>
      <c r="Q156" s="213">
        <v>0</v>
      </c>
      <c r="R156" s="214"/>
      <c r="S156" s="214" t="s">
        <v>190</v>
      </c>
      <c r="T156" s="214" t="s">
        <v>191</v>
      </c>
      <c r="U156" s="214">
        <v>0.246</v>
      </c>
      <c r="V156" s="214">
        <v>1.968</v>
      </c>
      <c r="W156" s="214"/>
      <c r="X156" s="214" t="s">
        <v>167</v>
      </c>
      <c r="Y156" s="214" t="s">
        <v>168</v>
      </c>
      <c r="Z156" s="208"/>
      <c r="AA156" s="208"/>
      <c r="AB156" s="208"/>
      <c r="AC156" s="208"/>
      <c r="AD156" s="208"/>
      <c r="AE156" s="208"/>
      <c r="AF156" s="208"/>
      <c r="AG156" s="208" t="s">
        <v>233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x14ac:dyDescent="0.25">
      <c r="A157" s="231">
        <v>140</v>
      </c>
      <c r="B157" s="232" t="s">
        <v>510</v>
      </c>
      <c r="C157" s="240" t="s">
        <v>511</v>
      </c>
      <c r="D157" s="233" t="s">
        <v>164</v>
      </c>
      <c r="E157" s="234">
        <v>2</v>
      </c>
      <c r="F157" s="235">
        <v>477</v>
      </c>
      <c r="G157" s="236">
        <v>954</v>
      </c>
      <c r="H157" s="214">
        <v>477</v>
      </c>
      <c r="I157" s="214">
        <v>954</v>
      </c>
      <c r="J157" s="214">
        <v>0</v>
      </c>
      <c r="K157" s="214">
        <v>0</v>
      </c>
      <c r="L157" s="214">
        <v>21</v>
      </c>
      <c r="M157" s="214">
        <v>1154.3399999999999</v>
      </c>
      <c r="N157" s="213">
        <v>2.2000000000000001E-4</v>
      </c>
      <c r="O157" s="213">
        <v>4.4000000000000002E-4</v>
      </c>
      <c r="P157" s="213">
        <v>0</v>
      </c>
      <c r="Q157" s="213">
        <v>0</v>
      </c>
      <c r="R157" s="214"/>
      <c r="S157" s="214" t="s">
        <v>190</v>
      </c>
      <c r="T157" s="214" t="s">
        <v>191</v>
      </c>
      <c r="U157" s="214">
        <v>0.246</v>
      </c>
      <c r="V157" s="214">
        <v>0.49199999999999999</v>
      </c>
      <c r="W157" s="214"/>
      <c r="X157" s="214" t="s">
        <v>167</v>
      </c>
      <c r="Y157" s="214" t="s">
        <v>168</v>
      </c>
      <c r="Z157" s="208"/>
      <c r="AA157" s="208"/>
      <c r="AB157" s="208"/>
      <c r="AC157" s="208"/>
      <c r="AD157" s="208"/>
      <c r="AE157" s="208"/>
      <c r="AF157" s="208"/>
      <c r="AG157" s="208" t="s">
        <v>233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ht="20.399999999999999" x14ac:dyDescent="0.25">
      <c r="A158" s="231">
        <v>141</v>
      </c>
      <c r="B158" s="232" t="s">
        <v>512</v>
      </c>
      <c r="C158" s="240" t="s">
        <v>513</v>
      </c>
      <c r="D158" s="233" t="s">
        <v>164</v>
      </c>
      <c r="E158" s="234">
        <v>4</v>
      </c>
      <c r="F158" s="235">
        <v>0</v>
      </c>
      <c r="G158" s="236">
        <v>0</v>
      </c>
      <c r="H158" s="214">
        <v>0</v>
      </c>
      <c r="I158" s="214">
        <v>0</v>
      </c>
      <c r="J158" s="214">
        <v>0</v>
      </c>
      <c r="K158" s="214">
        <v>0</v>
      </c>
      <c r="L158" s="214">
        <v>21</v>
      </c>
      <c r="M158" s="214">
        <v>0</v>
      </c>
      <c r="N158" s="213">
        <v>3.1E-4</v>
      </c>
      <c r="O158" s="213">
        <v>1.24E-3</v>
      </c>
      <c r="P158" s="213">
        <v>0</v>
      </c>
      <c r="Q158" s="213">
        <v>0</v>
      </c>
      <c r="R158" s="214"/>
      <c r="S158" s="214" t="s">
        <v>190</v>
      </c>
      <c r="T158" s="214" t="s">
        <v>191</v>
      </c>
      <c r="U158" s="214">
        <v>0</v>
      </c>
      <c r="V158" s="214">
        <v>0</v>
      </c>
      <c r="W158" s="214"/>
      <c r="X158" s="214" t="s">
        <v>217</v>
      </c>
      <c r="Y158" s="214" t="s">
        <v>168</v>
      </c>
      <c r="Z158" s="208"/>
      <c r="AA158" s="208"/>
      <c r="AB158" s="208"/>
      <c r="AC158" s="208"/>
      <c r="AD158" s="208"/>
      <c r="AE158" s="208"/>
      <c r="AF158" s="208"/>
      <c r="AG158" s="208" t="s">
        <v>218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ht="20.399999999999999" x14ac:dyDescent="0.25">
      <c r="A159" s="231">
        <v>142</v>
      </c>
      <c r="B159" s="232" t="s">
        <v>514</v>
      </c>
      <c r="C159" s="240" t="s">
        <v>515</v>
      </c>
      <c r="D159" s="233" t="s">
        <v>164</v>
      </c>
      <c r="E159" s="234">
        <v>4</v>
      </c>
      <c r="F159" s="235">
        <v>0</v>
      </c>
      <c r="G159" s="236">
        <v>0</v>
      </c>
      <c r="H159" s="214">
        <v>0</v>
      </c>
      <c r="I159" s="214">
        <v>0</v>
      </c>
      <c r="J159" s="214">
        <v>0</v>
      </c>
      <c r="K159" s="214">
        <v>0</v>
      </c>
      <c r="L159" s="214">
        <v>21</v>
      </c>
      <c r="M159" s="214">
        <v>0</v>
      </c>
      <c r="N159" s="213">
        <v>3.6000000000000002E-4</v>
      </c>
      <c r="O159" s="213">
        <v>1.4400000000000001E-3</v>
      </c>
      <c r="P159" s="213">
        <v>0</v>
      </c>
      <c r="Q159" s="213">
        <v>0</v>
      </c>
      <c r="R159" s="214"/>
      <c r="S159" s="214" t="s">
        <v>190</v>
      </c>
      <c r="T159" s="214" t="s">
        <v>191</v>
      </c>
      <c r="U159" s="214">
        <v>0</v>
      </c>
      <c r="V159" s="214">
        <v>0</v>
      </c>
      <c r="W159" s="214"/>
      <c r="X159" s="214" t="s">
        <v>217</v>
      </c>
      <c r="Y159" s="214" t="s">
        <v>168</v>
      </c>
      <c r="Z159" s="208"/>
      <c r="AA159" s="208"/>
      <c r="AB159" s="208"/>
      <c r="AC159" s="208"/>
      <c r="AD159" s="208"/>
      <c r="AE159" s="208"/>
      <c r="AF159" s="208"/>
      <c r="AG159" s="208" t="s">
        <v>218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x14ac:dyDescent="0.25">
      <c r="A160" s="231">
        <v>143</v>
      </c>
      <c r="B160" s="232" t="s">
        <v>516</v>
      </c>
      <c r="C160" s="240" t="s">
        <v>517</v>
      </c>
      <c r="D160" s="233" t="s">
        <v>164</v>
      </c>
      <c r="E160" s="234">
        <v>2</v>
      </c>
      <c r="F160" s="235">
        <v>507.21</v>
      </c>
      <c r="G160" s="236">
        <v>1014.42</v>
      </c>
      <c r="H160" s="214">
        <v>507.21</v>
      </c>
      <c r="I160" s="214">
        <v>1014.42</v>
      </c>
      <c r="J160" s="214">
        <v>0</v>
      </c>
      <c r="K160" s="214">
        <v>0</v>
      </c>
      <c r="L160" s="214">
        <v>21</v>
      </c>
      <c r="M160" s="214">
        <v>1227.4482</v>
      </c>
      <c r="N160" s="213">
        <v>9.0000000000000006E-5</v>
      </c>
      <c r="O160" s="213">
        <v>1.8000000000000001E-4</v>
      </c>
      <c r="P160" s="213">
        <v>0</v>
      </c>
      <c r="Q160" s="213">
        <v>0</v>
      </c>
      <c r="R160" s="214"/>
      <c r="S160" s="214" t="s">
        <v>190</v>
      </c>
      <c r="T160" s="214" t="s">
        <v>191</v>
      </c>
      <c r="U160" s="214">
        <v>0</v>
      </c>
      <c r="V160" s="214">
        <v>0</v>
      </c>
      <c r="W160" s="214"/>
      <c r="X160" s="214" t="s">
        <v>217</v>
      </c>
      <c r="Y160" s="214" t="s">
        <v>168</v>
      </c>
      <c r="Z160" s="208"/>
      <c r="AA160" s="208"/>
      <c r="AB160" s="208"/>
      <c r="AC160" s="208"/>
      <c r="AD160" s="208"/>
      <c r="AE160" s="208"/>
      <c r="AF160" s="208"/>
      <c r="AG160" s="208" t="s">
        <v>218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x14ac:dyDescent="0.25">
      <c r="A161" s="231">
        <v>144</v>
      </c>
      <c r="B161" s="232" t="s">
        <v>518</v>
      </c>
      <c r="C161" s="240" t="s">
        <v>519</v>
      </c>
      <c r="D161" s="233" t="s">
        <v>164</v>
      </c>
      <c r="E161" s="234">
        <v>2</v>
      </c>
      <c r="F161" s="235">
        <v>186.56</v>
      </c>
      <c r="G161" s="236">
        <v>373.12</v>
      </c>
      <c r="H161" s="214">
        <v>186.56</v>
      </c>
      <c r="I161" s="214">
        <v>373.12</v>
      </c>
      <c r="J161" s="214">
        <v>0</v>
      </c>
      <c r="K161" s="214">
        <v>0</v>
      </c>
      <c r="L161" s="214">
        <v>21</v>
      </c>
      <c r="M161" s="214">
        <v>451.47520000000003</v>
      </c>
      <c r="N161" s="213">
        <v>1E-4</v>
      </c>
      <c r="O161" s="213">
        <v>2.0000000000000001E-4</v>
      </c>
      <c r="P161" s="213">
        <v>0</v>
      </c>
      <c r="Q161" s="213">
        <v>0</v>
      </c>
      <c r="R161" s="214"/>
      <c r="S161" s="214" t="s">
        <v>190</v>
      </c>
      <c r="T161" s="214" t="s">
        <v>191</v>
      </c>
      <c r="U161" s="214">
        <v>0.246</v>
      </c>
      <c r="V161" s="214">
        <v>0.49199999999999999</v>
      </c>
      <c r="W161" s="214"/>
      <c r="X161" s="214" t="s">
        <v>167</v>
      </c>
      <c r="Y161" s="214" t="s">
        <v>168</v>
      </c>
      <c r="Z161" s="208"/>
      <c r="AA161" s="208"/>
      <c r="AB161" s="208"/>
      <c r="AC161" s="208"/>
      <c r="AD161" s="208"/>
      <c r="AE161" s="208"/>
      <c r="AF161" s="208"/>
      <c r="AG161" s="208" t="s">
        <v>233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x14ac:dyDescent="0.25">
      <c r="A162" s="231">
        <v>145</v>
      </c>
      <c r="B162" s="232" t="s">
        <v>520</v>
      </c>
      <c r="C162" s="240" t="s">
        <v>521</v>
      </c>
      <c r="D162" s="233" t="s">
        <v>164</v>
      </c>
      <c r="E162" s="234">
        <v>8</v>
      </c>
      <c r="F162" s="235">
        <v>195.04</v>
      </c>
      <c r="G162" s="236">
        <v>1560.32</v>
      </c>
      <c r="H162" s="214">
        <v>195.04</v>
      </c>
      <c r="I162" s="214">
        <v>1560.32</v>
      </c>
      <c r="J162" s="214">
        <v>0</v>
      </c>
      <c r="K162" s="214">
        <v>0</v>
      </c>
      <c r="L162" s="214">
        <v>21</v>
      </c>
      <c r="M162" s="214">
        <v>1887.9872</v>
      </c>
      <c r="N162" s="213">
        <v>1.4999999999999999E-4</v>
      </c>
      <c r="O162" s="213">
        <v>1.1999999999999999E-3</v>
      </c>
      <c r="P162" s="213">
        <v>0</v>
      </c>
      <c r="Q162" s="213">
        <v>0</v>
      </c>
      <c r="R162" s="214"/>
      <c r="S162" s="214" t="s">
        <v>190</v>
      </c>
      <c r="T162" s="214" t="s">
        <v>191</v>
      </c>
      <c r="U162" s="214">
        <v>0.25</v>
      </c>
      <c r="V162" s="214">
        <v>2</v>
      </c>
      <c r="W162" s="214"/>
      <c r="X162" s="214" t="s">
        <v>167</v>
      </c>
      <c r="Y162" s="214" t="s">
        <v>168</v>
      </c>
      <c r="Z162" s="208"/>
      <c r="AA162" s="208"/>
      <c r="AB162" s="208"/>
      <c r="AC162" s="208"/>
      <c r="AD162" s="208"/>
      <c r="AE162" s="208"/>
      <c r="AF162" s="208"/>
      <c r="AG162" s="208" t="s">
        <v>233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x14ac:dyDescent="0.25">
      <c r="A163" s="231">
        <v>146</v>
      </c>
      <c r="B163" s="232" t="s">
        <v>522</v>
      </c>
      <c r="C163" s="240" t="s">
        <v>523</v>
      </c>
      <c r="D163" s="233" t="s">
        <v>164</v>
      </c>
      <c r="E163" s="234">
        <v>13</v>
      </c>
      <c r="F163" s="235">
        <v>258.64</v>
      </c>
      <c r="G163" s="236">
        <v>3362.32</v>
      </c>
      <c r="H163" s="214">
        <v>258.64</v>
      </c>
      <c r="I163" s="214">
        <v>3362.3199999999997</v>
      </c>
      <c r="J163" s="214">
        <v>0</v>
      </c>
      <c r="K163" s="214">
        <v>0</v>
      </c>
      <c r="L163" s="214">
        <v>21</v>
      </c>
      <c r="M163" s="214">
        <v>4068.4072000000001</v>
      </c>
      <c r="N163" s="213">
        <v>1.3999999999999999E-4</v>
      </c>
      <c r="O163" s="213">
        <v>1.8199999999999998E-3</v>
      </c>
      <c r="P163" s="213">
        <v>0</v>
      </c>
      <c r="Q163" s="213">
        <v>0</v>
      </c>
      <c r="R163" s="214"/>
      <c r="S163" s="214" t="s">
        <v>190</v>
      </c>
      <c r="T163" s="214" t="s">
        <v>191</v>
      </c>
      <c r="U163" s="214">
        <v>0.246</v>
      </c>
      <c r="V163" s="214">
        <v>3.198</v>
      </c>
      <c r="W163" s="214"/>
      <c r="X163" s="214" t="s">
        <v>167</v>
      </c>
      <c r="Y163" s="214" t="s">
        <v>168</v>
      </c>
      <c r="Z163" s="208"/>
      <c r="AA163" s="208"/>
      <c r="AB163" s="208"/>
      <c r="AC163" s="208"/>
      <c r="AD163" s="208"/>
      <c r="AE163" s="208"/>
      <c r="AF163" s="208"/>
      <c r="AG163" s="208" t="s">
        <v>233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ht="20.399999999999999" x14ac:dyDescent="0.25">
      <c r="A164" s="231">
        <v>147</v>
      </c>
      <c r="B164" s="232" t="s">
        <v>524</v>
      </c>
      <c r="C164" s="240" t="s">
        <v>525</v>
      </c>
      <c r="D164" s="233" t="s">
        <v>164</v>
      </c>
      <c r="E164" s="234">
        <v>3</v>
      </c>
      <c r="F164" s="235">
        <v>0</v>
      </c>
      <c r="G164" s="236">
        <v>0</v>
      </c>
      <c r="H164" s="214">
        <v>0</v>
      </c>
      <c r="I164" s="214">
        <v>0</v>
      </c>
      <c r="J164" s="214">
        <v>0</v>
      </c>
      <c r="K164" s="214">
        <v>0</v>
      </c>
      <c r="L164" s="214">
        <v>21</v>
      </c>
      <c r="M164" s="214">
        <v>0</v>
      </c>
      <c r="N164" s="213">
        <v>2.7999999999999998E-4</v>
      </c>
      <c r="O164" s="213">
        <v>8.3999999999999993E-4</v>
      </c>
      <c r="P164" s="213">
        <v>0</v>
      </c>
      <c r="Q164" s="213">
        <v>0</v>
      </c>
      <c r="R164" s="214"/>
      <c r="S164" s="214" t="s">
        <v>190</v>
      </c>
      <c r="T164" s="214" t="s">
        <v>191</v>
      </c>
      <c r="U164" s="214">
        <v>0.246</v>
      </c>
      <c r="V164" s="214">
        <v>0.73799999999999999</v>
      </c>
      <c r="W164" s="214"/>
      <c r="X164" s="214" t="s">
        <v>167</v>
      </c>
      <c r="Y164" s="214" t="s">
        <v>168</v>
      </c>
      <c r="Z164" s="208"/>
      <c r="AA164" s="208"/>
      <c r="AB164" s="208"/>
      <c r="AC164" s="208"/>
      <c r="AD164" s="208"/>
      <c r="AE164" s="208"/>
      <c r="AF164" s="208"/>
      <c r="AG164" s="208" t="s">
        <v>233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x14ac:dyDescent="0.25">
      <c r="A165" s="231">
        <v>148</v>
      </c>
      <c r="B165" s="232" t="s">
        <v>526</v>
      </c>
      <c r="C165" s="240" t="s">
        <v>527</v>
      </c>
      <c r="D165" s="233" t="s">
        <v>164</v>
      </c>
      <c r="E165" s="234">
        <v>1</v>
      </c>
      <c r="F165" s="235">
        <v>129.32</v>
      </c>
      <c r="G165" s="236">
        <v>129.32</v>
      </c>
      <c r="H165" s="214">
        <v>129.32</v>
      </c>
      <c r="I165" s="214">
        <v>129.32</v>
      </c>
      <c r="J165" s="214">
        <v>0</v>
      </c>
      <c r="K165" s="214">
        <v>0</v>
      </c>
      <c r="L165" s="214">
        <v>21</v>
      </c>
      <c r="M165" s="214">
        <v>156.47719999999998</v>
      </c>
      <c r="N165" s="213">
        <v>2.4000000000000001E-4</v>
      </c>
      <c r="O165" s="213">
        <v>2.4000000000000001E-4</v>
      </c>
      <c r="P165" s="213">
        <v>0</v>
      </c>
      <c r="Q165" s="213">
        <v>0</v>
      </c>
      <c r="R165" s="214"/>
      <c r="S165" s="214" t="s">
        <v>190</v>
      </c>
      <c r="T165" s="214" t="s">
        <v>191</v>
      </c>
      <c r="U165" s="214">
        <v>0</v>
      </c>
      <c r="V165" s="214">
        <v>0</v>
      </c>
      <c r="W165" s="214"/>
      <c r="X165" s="214" t="s">
        <v>217</v>
      </c>
      <c r="Y165" s="214" t="s">
        <v>168</v>
      </c>
      <c r="Z165" s="208"/>
      <c r="AA165" s="208"/>
      <c r="AB165" s="208"/>
      <c r="AC165" s="208"/>
      <c r="AD165" s="208"/>
      <c r="AE165" s="208"/>
      <c r="AF165" s="208"/>
      <c r="AG165" s="208" t="s">
        <v>218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x14ac:dyDescent="0.25">
      <c r="A166" s="231">
        <v>149</v>
      </c>
      <c r="B166" s="232" t="s">
        <v>528</v>
      </c>
      <c r="C166" s="240" t="s">
        <v>529</v>
      </c>
      <c r="D166" s="233" t="s">
        <v>164</v>
      </c>
      <c r="E166" s="234">
        <v>3</v>
      </c>
      <c r="F166" s="235">
        <v>267.12</v>
      </c>
      <c r="G166" s="236">
        <v>801.36</v>
      </c>
      <c r="H166" s="214">
        <v>267.12</v>
      </c>
      <c r="I166" s="214">
        <v>801.36</v>
      </c>
      <c r="J166" s="214">
        <v>0</v>
      </c>
      <c r="K166" s="214">
        <v>0</v>
      </c>
      <c r="L166" s="214">
        <v>21</v>
      </c>
      <c r="M166" s="214">
        <v>969.64560000000006</v>
      </c>
      <c r="N166" s="213">
        <v>5.4000000000000001E-4</v>
      </c>
      <c r="O166" s="213">
        <v>1.6199999999999999E-3</v>
      </c>
      <c r="P166" s="213">
        <v>0</v>
      </c>
      <c r="Q166" s="213">
        <v>0</v>
      </c>
      <c r="R166" s="214"/>
      <c r="S166" s="214" t="s">
        <v>190</v>
      </c>
      <c r="T166" s="214" t="s">
        <v>191</v>
      </c>
      <c r="U166" s="214">
        <v>0</v>
      </c>
      <c r="V166" s="214">
        <v>0</v>
      </c>
      <c r="W166" s="214"/>
      <c r="X166" s="214" t="s">
        <v>217</v>
      </c>
      <c r="Y166" s="214" t="s">
        <v>168</v>
      </c>
      <c r="Z166" s="208"/>
      <c r="AA166" s="208"/>
      <c r="AB166" s="208"/>
      <c r="AC166" s="208"/>
      <c r="AD166" s="208"/>
      <c r="AE166" s="208"/>
      <c r="AF166" s="208"/>
      <c r="AG166" s="208" t="s">
        <v>218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x14ac:dyDescent="0.25">
      <c r="A167" s="231">
        <v>150</v>
      </c>
      <c r="B167" s="232" t="s">
        <v>530</v>
      </c>
      <c r="C167" s="240" t="s">
        <v>531</v>
      </c>
      <c r="D167" s="233" t="s">
        <v>164</v>
      </c>
      <c r="E167" s="234">
        <v>1</v>
      </c>
      <c r="F167" s="235">
        <v>174.9</v>
      </c>
      <c r="G167" s="236">
        <v>174.9</v>
      </c>
      <c r="H167" s="214">
        <v>174.9</v>
      </c>
      <c r="I167" s="214">
        <v>174.9</v>
      </c>
      <c r="J167" s="214">
        <v>0</v>
      </c>
      <c r="K167" s="214">
        <v>0</v>
      </c>
      <c r="L167" s="214">
        <v>21</v>
      </c>
      <c r="M167" s="214">
        <v>211.62900000000002</v>
      </c>
      <c r="N167" s="213">
        <v>3.2000000000000003E-4</v>
      </c>
      <c r="O167" s="213">
        <v>3.2000000000000003E-4</v>
      </c>
      <c r="P167" s="213">
        <v>0</v>
      </c>
      <c r="Q167" s="213">
        <v>0</v>
      </c>
      <c r="R167" s="214"/>
      <c r="S167" s="214" t="s">
        <v>190</v>
      </c>
      <c r="T167" s="214" t="s">
        <v>191</v>
      </c>
      <c r="U167" s="214">
        <v>0</v>
      </c>
      <c r="V167" s="214">
        <v>0</v>
      </c>
      <c r="W167" s="214"/>
      <c r="X167" s="214" t="s">
        <v>217</v>
      </c>
      <c r="Y167" s="214" t="s">
        <v>168</v>
      </c>
      <c r="Z167" s="208"/>
      <c r="AA167" s="208"/>
      <c r="AB167" s="208"/>
      <c r="AC167" s="208"/>
      <c r="AD167" s="208"/>
      <c r="AE167" s="208"/>
      <c r="AF167" s="208"/>
      <c r="AG167" s="208" t="s">
        <v>218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x14ac:dyDescent="0.25">
      <c r="A168" s="231">
        <v>151</v>
      </c>
      <c r="B168" s="232" t="s">
        <v>532</v>
      </c>
      <c r="C168" s="240" t="s">
        <v>533</v>
      </c>
      <c r="D168" s="233" t="s">
        <v>164</v>
      </c>
      <c r="E168" s="234">
        <v>3</v>
      </c>
      <c r="F168" s="235">
        <v>0</v>
      </c>
      <c r="G168" s="236">
        <v>0</v>
      </c>
      <c r="H168" s="214">
        <v>0</v>
      </c>
      <c r="I168" s="214">
        <v>0</v>
      </c>
      <c r="J168" s="214">
        <v>0</v>
      </c>
      <c r="K168" s="214">
        <v>0</v>
      </c>
      <c r="L168" s="214">
        <v>21</v>
      </c>
      <c r="M168" s="214">
        <v>0</v>
      </c>
      <c r="N168" s="213">
        <v>2.0000000000000001E-4</v>
      </c>
      <c r="O168" s="213">
        <v>6.0000000000000006E-4</v>
      </c>
      <c r="P168" s="213">
        <v>0</v>
      </c>
      <c r="Q168" s="213">
        <v>0</v>
      </c>
      <c r="R168" s="214"/>
      <c r="S168" s="214" t="s">
        <v>190</v>
      </c>
      <c r="T168" s="214" t="s">
        <v>191</v>
      </c>
      <c r="U168" s="214">
        <v>0</v>
      </c>
      <c r="V168" s="214">
        <v>0</v>
      </c>
      <c r="W168" s="214"/>
      <c r="X168" s="214" t="s">
        <v>217</v>
      </c>
      <c r="Y168" s="214" t="s">
        <v>168</v>
      </c>
      <c r="Z168" s="208"/>
      <c r="AA168" s="208"/>
      <c r="AB168" s="208"/>
      <c r="AC168" s="208"/>
      <c r="AD168" s="208"/>
      <c r="AE168" s="208"/>
      <c r="AF168" s="208"/>
      <c r="AG168" s="208" t="s">
        <v>218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x14ac:dyDescent="0.25">
      <c r="A169" s="231">
        <v>152</v>
      </c>
      <c r="B169" s="232" t="s">
        <v>534</v>
      </c>
      <c r="C169" s="240" t="s">
        <v>535</v>
      </c>
      <c r="D169" s="233" t="s">
        <v>164</v>
      </c>
      <c r="E169" s="234">
        <v>16</v>
      </c>
      <c r="F169" s="235">
        <v>0</v>
      </c>
      <c r="G169" s="236">
        <v>0</v>
      </c>
      <c r="H169" s="214">
        <v>0</v>
      </c>
      <c r="I169" s="214">
        <v>0</v>
      </c>
      <c r="J169" s="214">
        <v>0</v>
      </c>
      <c r="K169" s="214">
        <v>0</v>
      </c>
      <c r="L169" s="214">
        <v>21</v>
      </c>
      <c r="M169" s="214">
        <v>0</v>
      </c>
      <c r="N169" s="213">
        <v>3.8000000000000002E-4</v>
      </c>
      <c r="O169" s="213">
        <v>6.0800000000000003E-3</v>
      </c>
      <c r="P169" s="213">
        <v>0</v>
      </c>
      <c r="Q169" s="213">
        <v>0</v>
      </c>
      <c r="R169" s="214"/>
      <c r="S169" s="214" t="s">
        <v>190</v>
      </c>
      <c r="T169" s="214" t="s">
        <v>191</v>
      </c>
      <c r="U169" s="214">
        <v>0</v>
      </c>
      <c r="V169" s="214">
        <v>0</v>
      </c>
      <c r="W169" s="214"/>
      <c r="X169" s="214" t="s">
        <v>217</v>
      </c>
      <c r="Y169" s="214" t="s">
        <v>168</v>
      </c>
      <c r="Z169" s="208"/>
      <c r="AA169" s="208"/>
      <c r="AB169" s="208"/>
      <c r="AC169" s="208"/>
      <c r="AD169" s="208"/>
      <c r="AE169" s="208"/>
      <c r="AF169" s="208"/>
      <c r="AG169" s="208" t="s">
        <v>218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x14ac:dyDescent="0.25">
      <c r="A170" s="231">
        <v>153</v>
      </c>
      <c r="B170" s="232" t="s">
        <v>536</v>
      </c>
      <c r="C170" s="240" t="s">
        <v>537</v>
      </c>
      <c r="D170" s="233" t="s">
        <v>164</v>
      </c>
      <c r="E170" s="234">
        <v>2</v>
      </c>
      <c r="F170" s="235">
        <v>0</v>
      </c>
      <c r="G170" s="236">
        <v>0</v>
      </c>
      <c r="H170" s="214">
        <v>0</v>
      </c>
      <c r="I170" s="214">
        <v>0</v>
      </c>
      <c r="J170" s="214">
        <v>0</v>
      </c>
      <c r="K170" s="214">
        <v>0</v>
      </c>
      <c r="L170" s="214">
        <v>21</v>
      </c>
      <c r="M170" s="214">
        <v>0</v>
      </c>
      <c r="N170" s="213">
        <v>6.3000000000000003E-4</v>
      </c>
      <c r="O170" s="213">
        <v>1.2600000000000001E-3</v>
      </c>
      <c r="P170" s="213">
        <v>0</v>
      </c>
      <c r="Q170" s="213">
        <v>0</v>
      </c>
      <c r="R170" s="214"/>
      <c r="S170" s="214" t="s">
        <v>190</v>
      </c>
      <c r="T170" s="214" t="s">
        <v>191</v>
      </c>
      <c r="U170" s="214">
        <v>0</v>
      </c>
      <c r="V170" s="214">
        <v>0</v>
      </c>
      <c r="W170" s="214"/>
      <c r="X170" s="214" t="s">
        <v>217</v>
      </c>
      <c r="Y170" s="214" t="s">
        <v>168</v>
      </c>
      <c r="Z170" s="208"/>
      <c r="AA170" s="208"/>
      <c r="AB170" s="208"/>
      <c r="AC170" s="208"/>
      <c r="AD170" s="208"/>
      <c r="AE170" s="208"/>
      <c r="AF170" s="208"/>
      <c r="AG170" s="208" t="s">
        <v>218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x14ac:dyDescent="0.25">
      <c r="A171" s="231">
        <v>154</v>
      </c>
      <c r="B171" s="232" t="s">
        <v>538</v>
      </c>
      <c r="C171" s="240" t="s">
        <v>539</v>
      </c>
      <c r="D171" s="233" t="s">
        <v>201</v>
      </c>
      <c r="E171" s="234">
        <v>0.21024000000000001</v>
      </c>
      <c r="F171" s="235">
        <v>0</v>
      </c>
      <c r="G171" s="236">
        <v>0</v>
      </c>
      <c r="H171" s="214">
        <v>0</v>
      </c>
      <c r="I171" s="214">
        <v>0</v>
      </c>
      <c r="J171" s="214">
        <v>0</v>
      </c>
      <c r="K171" s="214">
        <v>0</v>
      </c>
      <c r="L171" s="214">
        <v>21</v>
      </c>
      <c r="M171" s="214">
        <v>0</v>
      </c>
      <c r="N171" s="213">
        <v>0</v>
      </c>
      <c r="O171" s="213">
        <v>0</v>
      </c>
      <c r="P171" s="213">
        <v>0</v>
      </c>
      <c r="Q171" s="213">
        <v>0</v>
      </c>
      <c r="R171" s="214"/>
      <c r="S171" s="214" t="s">
        <v>190</v>
      </c>
      <c r="T171" s="214" t="s">
        <v>191</v>
      </c>
      <c r="U171" s="214">
        <v>1.5169999999999999</v>
      </c>
      <c r="V171" s="214">
        <v>0.31893408000000001</v>
      </c>
      <c r="W171" s="214"/>
      <c r="X171" s="214" t="s">
        <v>167</v>
      </c>
      <c r="Y171" s="214" t="s">
        <v>168</v>
      </c>
      <c r="Z171" s="208"/>
      <c r="AA171" s="208"/>
      <c r="AB171" s="208"/>
      <c r="AC171" s="208"/>
      <c r="AD171" s="208"/>
      <c r="AE171" s="208"/>
      <c r="AF171" s="208"/>
      <c r="AG171" s="208" t="s">
        <v>233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x14ac:dyDescent="0.25">
      <c r="A172" s="219" t="s">
        <v>160</v>
      </c>
      <c r="B172" s="220" t="s">
        <v>122</v>
      </c>
      <c r="C172" s="237" t="s">
        <v>123</v>
      </c>
      <c r="D172" s="221"/>
      <c r="E172" s="222"/>
      <c r="F172" s="223"/>
      <c r="G172" s="224">
        <v>0</v>
      </c>
      <c r="H172" s="218"/>
      <c r="I172" s="218">
        <v>0</v>
      </c>
      <c r="J172" s="218"/>
      <c r="K172" s="218">
        <v>0</v>
      </c>
      <c r="L172" s="218"/>
      <c r="M172" s="218"/>
      <c r="N172" s="217"/>
      <c r="O172" s="217"/>
      <c r="P172" s="217"/>
      <c r="Q172" s="217"/>
      <c r="R172" s="218"/>
      <c r="S172" s="218"/>
      <c r="T172" s="218"/>
      <c r="U172" s="218"/>
      <c r="V172" s="218"/>
      <c r="W172" s="218"/>
      <c r="X172" s="218"/>
      <c r="Y172" s="218"/>
      <c r="AG172" t="s">
        <v>161</v>
      </c>
    </row>
    <row r="173" spans="1:60" x14ac:dyDescent="0.25">
      <c r="A173" s="231">
        <v>155</v>
      </c>
      <c r="B173" s="232" t="s">
        <v>540</v>
      </c>
      <c r="C173" s="240" t="s">
        <v>541</v>
      </c>
      <c r="D173" s="233" t="s">
        <v>542</v>
      </c>
      <c r="E173" s="234">
        <v>190</v>
      </c>
      <c r="F173" s="235">
        <v>0</v>
      </c>
      <c r="G173" s="236">
        <v>0</v>
      </c>
      <c r="H173" s="214">
        <v>0</v>
      </c>
      <c r="I173" s="214">
        <v>0</v>
      </c>
      <c r="J173" s="214">
        <v>0</v>
      </c>
      <c r="K173" s="214">
        <v>0</v>
      </c>
      <c r="L173" s="214">
        <v>21</v>
      </c>
      <c r="M173" s="214">
        <v>0</v>
      </c>
      <c r="N173" s="213">
        <v>5.0000000000000002E-5</v>
      </c>
      <c r="O173" s="213">
        <v>9.4999999999999998E-3</v>
      </c>
      <c r="P173" s="213">
        <v>0</v>
      </c>
      <c r="Q173" s="213">
        <v>0</v>
      </c>
      <c r="R173" s="214"/>
      <c r="S173" s="214" t="s">
        <v>190</v>
      </c>
      <c r="T173" s="214" t="s">
        <v>191</v>
      </c>
      <c r="U173" s="214">
        <v>5.1999999999999998E-2</v>
      </c>
      <c r="V173" s="214">
        <v>9.879999999999999</v>
      </c>
      <c r="W173" s="214"/>
      <c r="X173" s="214" t="s">
        <v>167</v>
      </c>
      <c r="Y173" s="214" t="s">
        <v>168</v>
      </c>
      <c r="Z173" s="208"/>
      <c r="AA173" s="208"/>
      <c r="AB173" s="208"/>
      <c r="AC173" s="208"/>
      <c r="AD173" s="208"/>
      <c r="AE173" s="208"/>
      <c r="AF173" s="208"/>
      <c r="AG173" s="208" t="s">
        <v>233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x14ac:dyDescent="0.25">
      <c r="A174" s="219" t="s">
        <v>160</v>
      </c>
      <c r="B174" s="220" t="s">
        <v>132</v>
      </c>
      <c r="C174" s="237" t="s">
        <v>29</v>
      </c>
      <c r="D174" s="221"/>
      <c r="E174" s="222"/>
      <c r="F174" s="223"/>
      <c r="G174" s="224">
        <v>-161556.12</v>
      </c>
      <c r="H174" s="218"/>
      <c r="I174" s="218">
        <v>0</v>
      </c>
      <c r="J174" s="218"/>
      <c r="K174" s="218">
        <v>-161556.12</v>
      </c>
      <c r="L174" s="218"/>
      <c r="M174" s="218"/>
      <c r="N174" s="217"/>
      <c r="O174" s="217"/>
      <c r="P174" s="217"/>
      <c r="Q174" s="217"/>
      <c r="R174" s="218"/>
      <c r="S174" s="218"/>
      <c r="T174" s="218"/>
      <c r="U174" s="218"/>
      <c r="V174" s="218"/>
      <c r="W174" s="218"/>
      <c r="X174" s="218"/>
      <c r="Y174" s="218"/>
      <c r="AG174" t="s">
        <v>161</v>
      </c>
    </row>
    <row r="175" spans="1:60" x14ac:dyDescent="0.25">
      <c r="A175" s="225">
        <v>156</v>
      </c>
      <c r="B175" s="226" t="s">
        <v>543</v>
      </c>
      <c r="C175" s="238" t="s">
        <v>544</v>
      </c>
      <c r="D175" s="227" t="s">
        <v>545</v>
      </c>
      <c r="E175" s="228">
        <v>-1</v>
      </c>
      <c r="F175" s="229">
        <v>161556.12</v>
      </c>
      <c r="G175" s="230">
        <v>-161556.12</v>
      </c>
      <c r="H175" s="214">
        <v>0</v>
      </c>
      <c r="I175" s="214">
        <v>0</v>
      </c>
      <c r="J175" s="214">
        <v>161556.12</v>
      </c>
      <c r="K175" s="214">
        <v>-161556.12</v>
      </c>
      <c r="L175" s="214">
        <v>21</v>
      </c>
      <c r="M175" s="214">
        <v>-195482.90520000001</v>
      </c>
      <c r="N175" s="213">
        <v>0</v>
      </c>
      <c r="O175" s="213">
        <v>0</v>
      </c>
      <c r="P175" s="213">
        <v>0</v>
      </c>
      <c r="Q175" s="213">
        <v>0</v>
      </c>
      <c r="R175" s="214"/>
      <c r="S175" s="214" t="s">
        <v>190</v>
      </c>
      <c r="T175" s="214" t="s">
        <v>191</v>
      </c>
      <c r="U175" s="214">
        <v>0</v>
      </c>
      <c r="V175" s="214">
        <v>0</v>
      </c>
      <c r="W175" s="214"/>
      <c r="X175" s="214" t="s">
        <v>167</v>
      </c>
      <c r="Y175" s="214" t="s">
        <v>168</v>
      </c>
      <c r="Z175" s="208"/>
      <c r="AA175" s="208"/>
      <c r="AB175" s="208"/>
      <c r="AC175" s="208"/>
      <c r="AD175" s="208"/>
      <c r="AE175" s="208"/>
      <c r="AF175" s="208"/>
      <c r="AG175" s="208" t="s">
        <v>233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x14ac:dyDescent="0.25">
      <c r="A176" s="3"/>
      <c r="B176" s="4"/>
      <c r="C176" s="241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v>15</v>
      </c>
      <c r="AF176">
        <v>21</v>
      </c>
      <c r="AG176" t="s">
        <v>146</v>
      </c>
    </row>
    <row r="177" spans="3:33" x14ac:dyDescent="0.25">
      <c r="C177" s="242"/>
      <c r="D177" s="10"/>
      <c r="AG177" t="s">
        <v>225</v>
      </c>
    </row>
    <row r="178" spans="3:33" x14ac:dyDescent="0.25">
      <c r="D178" s="10"/>
    </row>
    <row r="179" spans="3:33" x14ac:dyDescent="0.25">
      <c r="D179" s="10"/>
    </row>
    <row r="180" spans="3:33" x14ac:dyDescent="0.25">
      <c r="D180" s="10"/>
    </row>
    <row r="181" spans="3:33" x14ac:dyDescent="0.25">
      <c r="D181" s="10"/>
    </row>
    <row r="182" spans="3:33" x14ac:dyDescent="0.25">
      <c r="D182" s="10"/>
    </row>
    <row r="183" spans="3:33" x14ac:dyDescent="0.25">
      <c r="D183" s="10"/>
    </row>
    <row r="184" spans="3:33" x14ac:dyDescent="0.25">
      <c r="D184" s="10"/>
    </row>
    <row r="185" spans="3:33" x14ac:dyDescent="0.25">
      <c r="D185" s="10"/>
    </row>
    <row r="186" spans="3:33" x14ac:dyDescent="0.25">
      <c r="D186" s="10"/>
    </row>
    <row r="187" spans="3:33" x14ac:dyDescent="0.25">
      <c r="D187" s="10"/>
    </row>
    <row r="188" spans="3:33" x14ac:dyDescent="0.25">
      <c r="D188" s="10"/>
    </row>
    <row r="189" spans="3:33" x14ac:dyDescent="0.25">
      <c r="D189" s="10"/>
    </row>
    <row r="190" spans="3:33" x14ac:dyDescent="0.25">
      <c r="D190" s="10"/>
    </row>
    <row r="191" spans="3:33" x14ac:dyDescent="0.25">
      <c r="D191" s="10"/>
    </row>
    <row r="192" spans="3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9545-0737-4C5F-9855-E022DFDA8F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54</v>
      </c>
      <c r="C4" s="200" t="s">
        <v>55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128</v>
      </c>
      <c r="C8" s="237" t="s">
        <v>129</v>
      </c>
      <c r="D8" s="221"/>
      <c r="E8" s="222"/>
      <c r="F8" s="223"/>
      <c r="G8" s="224">
        <v>17850</v>
      </c>
      <c r="H8" s="218"/>
      <c r="I8" s="218">
        <v>15902.08</v>
      </c>
      <c r="J8" s="218"/>
      <c r="K8" s="218">
        <v>1947.92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25">
        <v>1</v>
      </c>
      <c r="B9" s="226" t="s">
        <v>546</v>
      </c>
      <c r="C9" s="238" t="s">
        <v>547</v>
      </c>
      <c r="D9" s="227" t="s">
        <v>548</v>
      </c>
      <c r="E9" s="228">
        <v>1</v>
      </c>
      <c r="F9" s="229">
        <v>17850</v>
      </c>
      <c r="G9" s="230">
        <v>17850</v>
      </c>
      <c r="H9" s="214">
        <v>15902.08</v>
      </c>
      <c r="I9" s="214">
        <v>15902.08</v>
      </c>
      <c r="J9" s="214">
        <v>1947.92</v>
      </c>
      <c r="K9" s="214">
        <v>1947.92</v>
      </c>
      <c r="L9" s="214">
        <v>21</v>
      </c>
      <c r="M9" s="214">
        <v>21598.5</v>
      </c>
      <c r="N9" s="213">
        <v>3.2829999999999998E-2</v>
      </c>
      <c r="O9" s="213">
        <v>3.2829999999999998E-2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0.54800000000000004</v>
      </c>
      <c r="V9" s="214">
        <v>0.54800000000000004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169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11"/>
      <c r="B10" s="212"/>
      <c r="C10" s="239" t="s">
        <v>549</v>
      </c>
      <c r="D10" s="215"/>
      <c r="E10" s="216"/>
      <c r="F10" s="214"/>
      <c r="G10" s="214"/>
      <c r="H10" s="214"/>
      <c r="I10" s="214"/>
      <c r="J10" s="214"/>
      <c r="K10" s="214"/>
      <c r="L10" s="214"/>
      <c r="M10" s="214"/>
      <c r="N10" s="213"/>
      <c r="O10" s="213"/>
      <c r="P10" s="213"/>
      <c r="Q10" s="213"/>
      <c r="R10" s="214"/>
      <c r="S10" s="214"/>
      <c r="T10" s="214"/>
      <c r="U10" s="214"/>
      <c r="V10" s="214"/>
      <c r="W10" s="214"/>
      <c r="X10" s="214"/>
      <c r="Y10" s="214"/>
      <c r="Z10" s="208"/>
      <c r="AA10" s="208"/>
      <c r="AB10" s="208"/>
      <c r="AC10" s="208"/>
      <c r="AD10" s="208"/>
      <c r="AE10" s="208"/>
      <c r="AF10" s="208"/>
      <c r="AG10" s="208" t="s">
        <v>171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5">
      <c r="A11" s="211"/>
      <c r="B11" s="212"/>
      <c r="C11" s="239" t="s">
        <v>550</v>
      </c>
      <c r="D11" s="215"/>
      <c r="E11" s="216"/>
      <c r="F11" s="214"/>
      <c r="G11" s="214"/>
      <c r="H11" s="214"/>
      <c r="I11" s="214"/>
      <c r="J11" s="214"/>
      <c r="K11" s="214"/>
      <c r="L11" s="214"/>
      <c r="M11" s="214"/>
      <c r="N11" s="213"/>
      <c r="O11" s="213"/>
      <c r="P11" s="213"/>
      <c r="Q11" s="213"/>
      <c r="R11" s="214"/>
      <c r="S11" s="214"/>
      <c r="T11" s="214"/>
      <c r="U11" s="214"/>
      <c r="V11" s="214"/>
      <c r="W11" s="214"/>
      <c r="X11" s="214"/>
      <c r="Y11" s="214"/>
      <c r="Z11" s="208"/>
      <c r="AA11" s="208"/>
      <c r="AB11" s="208"/>
      <c r="AC11" s="208"/>
      <c r="AD11" s="208"/>
      <c r="AE11" s="208"/>
      <c r="AF11" s="208"/>
      <c r="AG11" s="208" t="s">
        <v>171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2" x14ac:dyDescent="0.25">
      <c r="A12" s="211"/>
      <c r="B12" s="212"/>
      <c r="C12" s="239" t="s">
        <v>551</v>
      </c>
      <c r="D12" s="215"/>
      <c r="E12" s="216">
        <v>1</v>
      </c>
      <c r="F12" s="214"/>
      <c r="G12" s="214"/>
      <c r="H12" s="214"/>
      <c r="I12" s="214"/>
      <c r="J12" s="214"/>
      <c r="K12" s="214"/>
      <c r="L12" s="214"/>
      <c r="M12" s="214"/>
      <c r="N12" s="213"/>
      <c r="O12" s="213"/>
      <c r="P12" s="213"/>
      <c r="Q12" s="213"/>
      <c r="R12" s="214"/>
      <c r="S12" s="214"/>
      <c r="T12" s="214"/>
      <c r="U12" s="214"/>
      <c r="V12" s="214"/>
      <c r="W12" s="214"/>
      <c r="X12" s="214"/>
      <c r="Y12" s="214"/>
      <c r="Z12" s="208"/>
      <c r="AA12" s="208"/>
      <c r="AB12" s="208"/>
      <c r="AC12" s="208"/>
      <c r="AD12" s="208"/>
      <c r="AE12" s="208"/>
      <c r="AF12" s="208"/>
      <c r="AG12" s="208" t="s">
        <v>171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3"/>
      <c r="B13" s="4"/>
      <c r="C13" s="24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15</v>
      </c>
      <c r="AF13">
        <v>21</v>
      </c>
      <c r="AG13" t="s">
        <v>146</v>
      </c>
    </row>
    <row r="14" spans="1:60" x14ac:dyDescent="0.25">
      <c r="C14" s="242"/>
      <c r="D14" s="10"/>
      <c r="AG14" t="s">
        <v>225</v>
      </c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FA7F-5E3E-4D6E-8606-DE5CBD4C612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56</v>
      </c>
      <c r="C4" s="200" t="s">
        <v>57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ht="26.4" x14ac:dyDescent="0.25">
      <c r="A8" s="219" t="s">
        <v>160</v>
      </c>
      <c r="B8" s="220" t="s">
        <v>89</v>
      </c>
      <c r="C8" s="237" t="s">
        <v>90</v>
      </c>
      <c r="D8" s="221"/>
      <c r="E8" s="222"/>
      <c r="F8" s="223"/>
      <c r="G8" s="224">
        <v>51269.1</v>
      </c>
      <c r="H8" s="218"/>
      <c r="I8" s="218">
        <v>0</v>
      </c>
      <c r="J8" s="218"/>
      <c r="K8" s="218">
        <v>51269.1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25">
        <v>1</v>
      </c>
      <c r="B9" s="226" t="s">
        <v>552</v>
      </c>
      <c r="C9" s="238" t="s">
        <v>553</v>
      </c>
      <c r="D9" s="227" t="s">
        <v>184</v>
      </c>
      <c r="E9" s="228">
        <v>240.7</v>
      </c>
      <c r="F9" s="229">
        <v>213</v>
      </c>
      <c r="G9" s="230">
        <v>51269.1</v>
      </c>
      <c r="H9" s="214">
        <v>0</v>
      </c>
      <c r="I9" s="214">
        <v>0</v>
      </c>
      <c r="J9" s="214">
        <v>213</v>
      </c>
      <c r="K9" s="214">
        <v>51269.1</v>
      </c>
      <c r="L9" s="214">
        <v>21</v>
      </c>
      <c r="M9" s="214">
        <v>62035.610999999997</v>
      </c>
      <c r="N9" s="213">
        <v>1.5E-3</v>
      </c>
      <c r="O9" s="213">
        <v>0.36104999999999998</v>
      </c>
      <c r="P9" s="213">
        <v>0</v>
      </c>
      <c r="Q9" s="213">
        <v>0</v>
      </c>
      <c r="R9" s="214"/>
      <c r="S9" s="214" t="s">
        <v>202</v>
      </c>
      <c r="T9" s="214" t="s">
        <v>191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228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11"/>
      <c r="B10" s="212"/>
      <c r="C10" s="239" t="s">
        <v>554</v>
      </c>
      <c r="D10" s="215"/>
      <c r="E10" s="216">
        <v>10.7</v>
      </c>
      <c r="F10" s="214"/>
      <c r="G10" s="214"/>
      <c r="H10" s="214"/>
      <c r="I10" s="214"/>
      <c r="J10" s="214"/>
      <c r="K10" s="214"/>
      <c r="L10" s="214"/>
      <c r="M10" s="214"/>
      <c r="N10" s="213"/>
      <c r="O10" s="213"/>
      <c r="P10" s="213"/>
      <c r="Q10" s="213"/>
      <c r="R10" s="214"/>
      <c r="S10" s="214"/>
      <c r="T10" s="214"/>
      <c r="U10" s="214"/>
      <c r="V10" s="214"/>
      <c r="W10" s="214"/>
      <c r="X10" s="214"/>
      <c r="Y10" s="214"/>
      <c r="Z10" s="208"/>
      <c r="AA10" s="208"/>
      <c r="AB10" s="208"/>
      <c r="AC10" s="208"/>
      <c r="AD10" s="208"/>
      <c r="AE10" s="208"/>
      <c r="AF10" s="208"/>
      <c r="AG10" s="208" t="s">
        <v>171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5">
      <c r="A11" s="211"/>
      <c r="B11" s="212"/>
      <c r="C11" s="239" t="s">
        <v>555</v>
      </c>
      <c r="D11" s="215"/>
      <c r="E11" s="216">
        <v>230</v>
      </c>
      <c r="F11" s="214"/>
      <c r="G11" s="214"/>
      <c r="H11" s="214"/>
      <c r="I11" s="214"/>
      <c r="J11" s="214"/>
      <c r="K11" s="214"/>
      <c r="L11" s="214"/>
      <c r="M11" s="214"/>
      <c r="N11" s="213"/>
      <c r="O11" s="213"/>
      <c r="P11" s="213"/>
      <c r="Q11" s="213"/>
      <c r="R11" s="214"/>
      <c r="S11" s="214"/>
      <c r="T11" s="214"/>
      <c r="U11" s="214"/>
      <c r="V11" s="214"/>
      <c r="W11" s="214"/>
      <c r="X11" s="214"/>
      <c r="Y11" s="214"/>
      <c r="Z11" s="208"/>
      <c r="AA11" s="208"/>
      <c r="AB11" s="208"/>
      <c r="AC11" s="208"/>
      <c r="AD11" s="208"/>
      <c r="AE11" s="208"/>
      <c r="AF11" s="208"/>
      <c r="AG11" s="208" t="s">
        <v>171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x14ac:dyDescent="0.25">
      <c r="A12" s="219" t="s">
        <v>160</v>
      </c>
      <c r="B12" s="220" t="s">
        <v>106</v>
      </c>
      <c r="C12" s="237" t="s">
        <v>107</v>
      </c>
      <c r="D12" s="221"/>
      <c r="E12" s="222"/>
      <c r="F12" s="223"/>
      <c r="G12" s="224">
        <v>870.53</v>
      </c>
      <c r="H12" s="218"/>
      <c r="I12" s="218">
        <v>0</v>
      </c>
      <c r="J12" s="218"/>
      <c r="K12" s="218">
        <v>870.53</v>
      </c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AG12" t="s">
        <v>161</v>
      </c>
    </row>
    <row r="13" spans="1:60" x14ac:dyDescent="0.25">
      <c r="A13" s="225">
        <v>2</v>
      </c>
      <c r="B13" s="226" t="s">
        <v>199</v>
      </c>
      <c r="C13" s="238" t="s">
        <v>200</v>
      </c>
      <c r="D13" s="227" t="s">
        <v>201</v>
      </c>
      <c r="E13" s="228">
        <v>0.36104999999999998</v>
      </c>
      <c r="F13" s="229">
        <v>2411.12</v>
      </c>
      <c r="G13" s="230">
        <v>870.53</v>
      </c>
      <c r="H13" s="214">
        <v>0</v>
      </c>
      <c r="I13" s="214">
        <v>0</v>
      </c>
      <c r="J13" s="214">
        <v>2411.12</v>
      </c>
      <c r="K13" s="214">
        <v>870.53487599999994</v>
      </c>
      <c r="L13" s="214">
        <v>21</v>
      </c>
      <c r="M13" s="214">
        <v>1053.3413</v>
      </c>
      <c r="N13" s="213">
        <v>0</v>
      </c>
      <c r="O13" s="213">
        <v>0</v>
      </c>
      <c r="P13" s="213">
        <v>0</v>
      </c>
      <c r="Q13" s="213">
        <v>0</v>
      </c>
      <c r="R13" s="214"/>
      <c r="S13" s="214" t="s">
        <v>202</v>
      </c>
      <c r="T13" s="214" t="s">
        <v>191</v>
      </c>
      <c r="U13" s="214">
        <v>0</v>
      </c>
      <c r="V13" s="214">
        <v>0</v>
      </c>
      <c r="W13" s="214"/>
      <c r="X13" s="214" t="s">
        <v>167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228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x14ac:dyDescent="0.25">
      <c r="A14" s="3"/>
      <c r="B14" s="4"/>
      <c r="C14" s="241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146</v>
      </c>
    </row>
    <row r="15" spans="1:60" x14ac:dyDescent="0.25">
      <c r="C15" s="242"/>
      <c r="D15" s="10"/>
      <c r="AG15" t="s">
        <v>225</v>
      </c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F30E-9A26-4E46-8CD9-5D523CF60E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58</v>
      </c>
      <c r="C4" s="200" t="s">
        <v>59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85</v>
      </c>
      <c r="C8" s="237" t="s">
        <v>86</v>
      </c>
      <c r="D8" s="221"/>
      <c r="E8" s="222"/>
      <c r="F8" s="223"/>
      <c r="G8" s="224">
        <v>40204.870000000003</v>
      </c>
      <c r="H8" s="218"/>
      <c r="I8" s="218">
        <v>0</v>
      </c>
      <c r="J8" s="218"/>
      <c r="K8" s="218">
        <v>40204.870000000003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25">
        <v>1</v>
      </c>
      <c r="B9" s="226" t="s">
        <v>556</v>
      </c>
      <c r="C9" s="238" t="s">
        <v>557</v>
      </c>
      <c r="D9" s="227" t="s">
        <v>240</v>
      </c>
      <c r="E9" s="228">
        <v>4.2309999999999999</v>
      </c>
      <c r="F9" s="229">
        <v>7663.98</v>
      </c>
      <c r="G9" s="230">
        <v>32426.3</v>
      </c>
      <c r="H9" s="214">
        <v>0</v>
      </c>
      <c r="I9" s="214">
        <v>0</v>
      </c>
      <c r="J9" s="214">
        <v>7663.98</v>
      </c>
      <c r="K9" s="214">
        <v>32426.299379999997</v>
      </c>
      <c r="L9" s="214">
        <v>21</v>
      </c>
      <c r="M9" s="214">
        <v>39235.822999999997</v>
      </c>
      <c r="N9" s="213">
        <v>2.4533700000000001</v>
      </c>
      <c r="O9" s="213">
        <v>10.380208469999999</v>
      </c>
      <c r="P9" s="213">
        <v>0</v>
      </c>
      <c r="Q9" s="213">
        <v>0</v>
      </c>
      <c r="R9" s="214"/>
      <c r="S9" s="214" t="s">
        <v>202</v>
      </c>
      <c r="T9" s="214" t="s">
        <v>206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228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11"/>
      <c r="B10" s="212"/>
      <c r="C10" s="239" t="s">
        <v>558</v>
      </c>
      <c r="D10" s="215"/>
      <c r="E10" s="216"/>
      <c r="F10" s="214"/>
      <c r="G10" s="214"/>
      <c r="H10" s="214"/>
      <c r="I10" s="214"/>
      <c r="J10" s="214"/>
      <c r="K10" s="214"/>
      <c r="L10" s="214"/>
      <c r="M10" s="214"/>
      <c r="N10" s="213"/>
      <c r="O10" s="213"/>
      <c r="P10" s="213"/>
      <c r="Q10" s="213"/>
      <c r="R10" s="214"/>
      <c r="S10" s="214"/>
      <c r="T10" s="214"/>
      <c r="U10" s="214"/>
      <c r="V10" s="214"/>
      <c r="W10" s="214"/>
      <c r="X10" s="214"/>
      <c r="Y10" s="214"/>
      <c r="Z10" s="208"/>
      <c r="AA10" s="208"/>
      <c r="AB10" s="208"/>
      <c r="AC10" s="208"/>
      <c r="AD10" s="208"/>
      <c r="AE10" s="208"/>
      <c r="AF10" s="208"/>
      <c r="AG10" s="208" t="s">
        <v>171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5">
      <c r="A11" s="211"/>
      <c r="B11" s="212"/>
      <c r="C11" s="239" t="s">
        <v>559</v>
      </c>
      <c r="D11" s="215"/>
      <c r="E11" s="216"/>
      <c r="F11" s="214"/>
      <c r="G11" s="214"/>
      <c r="H11" s="214"/>
      <c r="I11" s="214"/>
      <c r="J11" s="214"/>
      <c r="K11" s="214"/>
      <c r="L11" s="214"/>
      <c r="M11" s="214"/>
      <c r="N11" s="213"/>
      <c r="O11" s="213"/>
      <c r="P11" s="213"/>
      <c r="Q11" s="213"/>
      <c r="R11" s="214"/>
      <c r="S11" s="214"/>
      <c r="T11" s="214"/>
      <c r="U11" s="214"/>
      <c r="V11" s="214"/>
      <c r="W11" s="214"/>
      <c r="X11" s="214"/>
      <c r="Y11" s="214"/>
      <c r="Z11" s="208"/>
      <c r="AA11" s="208"/>
      <c r="AB11" s="208"/>
      <c r="AC11" s="208"/>
      <c r="AD11" s="208"/>
      <c r="AE11" s="208"/>
      <c r="AF11" s="208"/>
      <c r="AG11" s="208" t="s">
        <v>171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2" x14ac:dyDescent="0.25">
      <c r="A12" s="211"/>
      <c r="B12" s="212"/>
      <c r="C12" s="239" t="s">
        <v>560</v>
      </c>
      <c r="D12" s="215"/>
      <c r="E12" s="216"/>
      <c r="F12" s="214"/>
      <c r="G12" s="214"/>
      <c r="H12" s="214"/>
      <c r="I12" s="214"/>
      <c r="J12" s="214"/>
      <c r="K12" s="214"/>
      <c r="L12" s="214"/>
      <c r="M12" s="214"/>
      <c r="N12" s="213"/>
      <c r="O12" s="213"/>
      <c r="P12" s="213"/>
      <c r="Q12" s="213"/>
      <c r="R12" s="214"/>
      <c r="S12" s="214"/>
      <c r="T12" s="214"/>
      <c r="U12" s="214"/>
      <c r="V12" s="214"/>
      <c r="W12" s="214"/>
      <c r="X12" s="214"/>
      <c r="Y12" s="214"/>
      <c r="Z12" s="208"/>
      <c r="AA12" s="208"/>
      <c r="AB12" s="208"/>
      <c r="AC12" s="208"/>
      <c r="AD12" s="208"/>
      <c r="AE12" s="208"/>
      <c r="AF12" s="208"/>
      <c r="AG12" s="208" t="s">
        <v>171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2" x14ac:dyDescent="0.25">
      <c r="A13" s="211"/>
      <c r="B13" s="212"/>
      <c r="C13" s="239" t="s">
        <v>561</v>
      </c>
      <c r="D13" s="215"/>
      <c r="E13" s="216"/>
      <c r="F13" s="214"/>
      <c r="G13" s="214"/>
      <c r="H13" s="214"/>
      <c r="I13" s="214"/>
      <c r="J13" s="214"/>
      <c r="K13" s="214"/>
      <c r="L13" s="214"/>
      <c r="M13" s="214"/>
      <c r="N13" s="213"/>
      <c r="O13" s="213"/>
      <c r="P13" s="213"/>
      <c r="Q13" s="213"/>
      <c r="R13" s="214"/>
      <c r="S13" s="214"/>
      <c r="T13" s="214"/>
      <c r="U13" s="214"/>
      <c r="V13" s="214"/>
      <c r="W13" s="214"/>
      <c r="X13" s="214"/>
      <c r="Y13" s="214"/>
      <c r="Z13" s="208"/>
      <c r="AA13" s="208"/>
      <c r="AB13" s="208"/>
      <c r="AC13" s="208"/>
      <c r="AD13" s="208"/>
      <c r="AE13" s="208"/>
      <c r="AF13" s="208"/>
      <c r="AG13" s="208" t="s">
        <v>171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2" x14ac:dyDescent="0.25">
      <c r="A14" s="211"/>
      <c r="B14" s="212"/>
      <c r="C14" s="239" t="s">
        <v>562</v>
      </c>
      <c r="D14" s="215"/>
      <c r="E14" s="216"/>
      <c r="F14" s="214"/>
      <c r="G14" s="214"/>
      <c r="H14" s="214"/>
      <c r="I14" s="214"/>
      <c r="J14" s="214"/>
      <c r="K14" s="214"/>
      <c r="L14" s="214"/>
      <c r="M14" s="214"/>
      <c r="N14" s="213"/>
      <c r="O14" s="213"/>
      <c r="P14" s="213"/>
      <c r="Q14" s="213"/>
      <c r="R14" s="214"/>
      <c r="S14" s="214"/>
      <c r="T14" s="214"/>
      <c r="U14" s="214"/>
      <c r="V14" s="214"/>
      <c r="W14" s="214"/>
      <c r="X14" s="214"/>
      <c r="Y14" s="214"/>
      <c r="Z14" s="208"/>
      <c r="AA14" s="208"/>
      <c r="AB14" s="208"/>
      <c r="AC14" s="208"/>
      <c r="AD14" s="208"/>
      <c r="AE14" s="208"/>
      <c r="AF14" s="208"/>
      <c r="AG14" s="208" t="s">
        <v>171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2" x14ac:dyDescent="0.25">
      <c r="A15" s="211"/>
      <c r="B15" s="212"/>
      <c r="C15" s="239" t="s">
        <v>563</v>
      </c>
      <c r="D15" s="215"/>
      <c r="E15" s="216"/>
      <c r="F15" s="214"/>
      <c r="G15" s="214"/>
      <c r="H15" s="214"/>
      <c r="I15" s="214"/>
      <c r="J15" s="214"/>
      <c r="K15" s="214"/>
      <c r="L15" s="214"/>
      <c r="M15" s="214"/>
      <c r="N15" s="213"/>
      <c r="O15" s="213"/>
      <c r="P15" s="213"/>
      <c r="Q15" s="213"/>
      <c r="R15" s="214"/>
      <c r="S15" s="214"/>
      <c r="T15" s="214"/>
      <c r="U15" s="214"/>
      <c r="V15" s="214"/>
      <c r="W15" s="214"/>
      <c r="X15" s="214"/>
      <c r="Y15" s="214"/>
      <c r="Z15" s="208"/>
      <c r="AA15" s="208"/>
      <c r="AB15" s="208"/>
      <c r="AC15" s="208"/>
      <c r="AD15" s="208"/>
      <c r="AE15" s="208"/>
      <c r="AF15" s="208"/>
      <c r="AG15" s="208" t="s">
        <v>171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2" x14ac:dyDescent="0.25">
      <c r="A16" s="211"/>
      <c r="B16" s="212"/>
      <c r="C16" s="239" t="s">
        <v>564</v>
      </c>
      <c r="D16" s="215"/>
      <c r="E16" s="216"/>
      <c r="F16" s="214"/>
      <c r="G16" s="214"/>
      <c r="H16" s="214"/>
      <c r="I16" s="214"/>
      <c r="J16" s="214"/>
      <c r="K16" s="214"/>
      <c r="L16" s="214"/>
      <c r="M16" s="214"/>
      <c r="N16" s="213"/>
      <c r="O16" s="213"/>
      <c r="P16" s="213"/>
      <c r="Q16" s="213"/>
      <c r="R16" s="214"/>
      <c r="S16" s="214"/>
      <c r="T16" s="214"/>
      <c r="U16" s="214"/>
      <c r="V16" s="214"/>
      <c r="W16" s="214"/>
      <c r="X16" s="214"/>
      <c r="Y16" s="214"/>
      <c r="Z16" s="208"/>
      <c r="AA16" s="208"/>
      <c r="AB16" s="208"/>
      <c r="AC16" s="208"/>
      <c r="AD16" s="208"/>
      <c r="AE16" s="208"/>
      <c r="AF16" s="208"/>
      <c r="AG16" s="208" t="s">
        <v>171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2" x14ac:dyDescent="0.25">
      <c r="A17" s="211"/>
      <c r="B17" s="212"/>
      <c r="C17" s="239" t="s">
        <v>565</v>
      </c>
      <c r="D17" s="215"/>
      <c r="E17" s="216"/>
      <c r="F17" s="214"/>
      <c r="G17" s="214"/>
      <c r="H17" s="214"/>
      <c r="I17" s="214"/>
      <c r="J17" s="214"/>
      <c r="K17" s="214"/>
      <c r="L17" s="214"/>
      <c r="M17" s="214"/>
      <c r="N17" s="213"/>
      <c r="O17" s="213"/>
      <c r="P17" s="213"/>
      <c r="Q17" s="213"/>
      <c r="R17" s="214"/>
      <c r="S17" s="214"/>
      <c r="T17" s="214"/>
      <c r="U17" s="214"/>
      <c r="V17" s="214"/>
      <c r="W17" s="214"/>
      <c r="X17" s="214"/>
      <c r="Y17" s="214"/>
      <c r="Z17" s="208"/>
      <c r="AA17" s="208"/>
      <c r="AB17" s="208"/>
      <c r="AC17" s="208"/>
      <c r="AD17" s="208"/>
      <c r="AE17" s="208"/>
      <c r="AF17" s="208"/>
      <c r="AG17" s="208" t="s">
        <v>171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2" x14ac:dyDescent="0.25">
      <c r="A18" s="211"/>
      <c r="B18" s="212"/>
      <c r="C18" s="239" t="s">
        <v>566</v>
      </c>
      <c r="D18" s="215"/>
      <c r="E18" s="216"/>
      <c r="F18" s="214"/>
      <c r="G18" s="214"/>
      <c r="H18" s="214"/>
      <c r="I18" s="214"/>
      <c r="J18" s="214"/>
      <c r="K18" s="214"/>
      <c r="L18" s="214"/>
      <c r="M18" s="214"/>
      <c r="N18" s="213"/>
      <c r="O18" s="213"/>
      <c r="P18" s="213"/>
      <c r="Q18" s="213"/>
      <c r="R18" s="214"/>
      <c r="S18" s="214"/>
      <c r="T18" s="214"/>
      <c r="U18" s="214"/>
      <c r="V18" s="214"/>
      <c r="W18" s="214"/>
      <c r="X18" s="214"/>
      <c r="Y18" s="214"/>
      <c r="Z18" s="208"/>
      <c r="AA18" s="208"/>
      <c r="AB18" s="208"/>
      <c r="AC18" s="208"/>
      <c r="AD18" s="208"/>
      <c r="AE18" s="208"/>
      <c r="AF18" s="208"/>
      <c r="AG18" s="208" t="s">
        <v>171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2" x14ac:dyDescent="0.25">
      <c r="A19" s="211"/>
      <c r="B19" s="212"/>
      <c r="C19" s="239" t="s">
        <v>567</v>
      </c>
      <c r="D19" s="215"/>
      <c r="E19" s="216"/>
      <c r="F19" s="214"/>
      <c r="G19" s="214"/>
      <c r="H19" s="214"/>
      <c r="I19" s="214"/>
      <c r="J19" s="214"/>
      <c r="K19" s="214"/>
      <c r="L19" s="214"/>
      <c r="M19" s="214"/>
      <c r="N19" s="213"/>
      <c r="O19" s="213"/>
      <c r="P19" s="213"/>
      <c r="Q19" s="213"/>
      <c r="R19" s="214"/>
      <c r="S19" s="214"/>
      <c r="T19" s="214"/>
      <c r="U19" s="214"/>
      <c r="V19" s="214"/>
      <c r="W19" s="214"/>
      <c r="X19" s="214"/>
      <c r="Y19" s="214"/>
      <c r="Z19" s="208"/>
      <c r="AA19" s="208"/>
      <c r="AB19" s="208"/>
      <c r="AC19" s="208"/>
      <c r="AD19" s="208"/>
      <c r="AE19" s="208"/>
      <c r="AF19" s="208"/>
      <c r="AG19" s="208" t="s">
        <v>171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5">
      <c r="A20" s="211"/>
      <c r="B20" s="212"/>
      <c r="C20" s="239" t="s">
        <v>568</v>
      </c>
      <c r="D20" s="215"/>
      <c r="E20" s="216"/>
      <c r="F20" s="214"/>
      <c r="G20" s="214"/>
      <c r="H20" s="214"/>
      <c r="I20" s="214"/>
      <c r="J20" s="214"/>
      <c r="K20" s="214"/>
      <c r="L20" s="214"/>
      <c r="M20" s="214"/>
      <c r="N20" s="213"/>
      <c r="O20" s="213"/>
      <c r="P20" s="213"/>
      <c r="Q20" s="213"/>
      <c r="R20" s="214"/>
      <c r="S20" s="214"/>
      <c r="T20" s="214"/>
      <c r="U20" s="214"/>
      <c r="V20" s="214"/>
      <c r="W20" s="214"/>
      <c r="X20" s="214"/>
      <c r="Y20" s="214"/>
      <c r="Z20" s="208"/>
      <c r="AA20" s="208"/>
      <c r="AB20" s="208"/>
      <c r="AC20" s="208"/>
      <c r="AD20" s="208"/>
      <c r="AE20" s="208"/>
      <c r="AF20" s="208"/>
      <c r="AG20" s="208" t="s">
        <v>171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2" x14ac:dyDescent="0.25">
      <c r="A21" s="211"/>
      <c r="B21" s="212"/>
      <c r="C21" s="239" t="s">
        <v>569</v>
      </c>
      <c r="D21" s="215"/>
      <c r="E21" s="216"/>
      <c r="F21" s="214"/>
      <c r="G21" s="214"/>
      <c r="H21" s="214"/>
      <c r="I21" s="214"/>
      <c r="J21" s="214"/>
      <c r="K21" s="214"/>
      <c r="L21" s="214"/>
      <c r="M21" s="214"/>
      <c r="N21" s="213"/>
      <c r="O21" s="213"/>
      <c r="P21" s="213"/>
      <c r="Q21" s="213"/>
      <c r="R21" s="214"/>
      <c r="S21" s="214"/>
      <c r="T21" s="214"/>
      <c r="U21" s="214"/>
      <c r="V21" s="214"/>
      <c r="W21" s="214"/>
      <c r="X21" s="214"/>
      <c r="Y21" s="214"/>
      <c r="Z21" s="208"/>
      <c r="AA21" s="208"/>
      <c r="AB21" s="208"/>
      <c r="AC21" s="208"/>
      <c r="AD21" s="208"/>
      <c r="AE21" s="208"/>
      <c r="AF21" s="208"/>
      <c r="AG21" s="208" t="s">
        <v>171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2" x14ac:dyDescent="0.25">
      <c r="A22" s="211"/>
      <c r="B22" s="212"/>
      <c r="C22" s="239" t="s">
        <v>570</v>
      </c>
      <c r="D22" s="215"/>
      <c r="E22" s="216"/>
      <c r="F22" s="214"/>
      <c r="G22" s="214"/>
      <c r="H22" s="214"/>
      <c r="I22" s="214"/>
      <c r="J22" s="214"/>
      <c r="K22" s="214"/>
      <c r="L22" s="214"/>
      <c r="M22" s="214"/>
      <c r="N22" s="213"/>
      <c r="O22" s="213"/>
      <c r="P22" s="213"/>
      <c r="Q22" s="213"/>
      <c r="R22" s="214"/>
      <c r="S22" s="214"/>
      <c r="T22" s="214"/>
      <c r="U22" s="214"/>
      <c r="V22" s="214"/>
      <c r="W22" s="214"/>
      <c r="X22" s="214"/>
      <c r="Y22" s="214"/>
      <c r="Z22" s="208"/>
      <c r="AA22" s="208"/>
      <c r="AB22" s="208"/>
      <c r="AC22" s="208"/>
      <c r="AD22" s="208"/>
      <c r="AE22" s="208"/>
      <c r="AF22" s="208"/>
      <c r="AG22" s="208" t="s">
        <v>171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2" x14ac:dyDescent="0.25">
      <c r="A23" s="211"/>
      <c r="B23" s="212"/>
      <c r="C23" s="239" t="s">
        <v>571</v>
      </c>
      <c r="D23" s="215"/>
      <c r="E23" s="216">
        <v>-11.468999999999999</v>
      </c>
      <c r="F23" s="214"/>
      <c r="G23" s="214"/>
      <c r="H23" s="214"/>
      <c r="I23" s="214"/>
      <c r="J23" s="214"/>
      <c r="K23" s="214"/>
      <c r="L23" s="214"/>
      <c r="M23" s="214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08"/>
      <c r="AA23" s="208"/>
      <c r="AB23" s="208"/>
      <c r="AC23" s="208"/>
      <c r="AD23" s="208"/>
      <c r="AE23" s="208"/>
      <c r="AF23" s="208"/>
      <c r="AG23" s="208" t="s">
        <v>171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0.399999999999999" outlineLevel="2" x14ac:dyDescent="0.25">
      <c r="A24" s="211"/>
      <c r="B24" s="212"/>
      <c r="C24" s="239" t="s">
        <v>572</v>
      </c>
      <c r="D24" s="215"/>
      <c r="E24" s="216">
        <v>15.7</v>
      </c>
      <c r="F24" s="214"/>
      <c r="G24" s="214"/>
      <c r="H24" s="214"/>
      <c r="I24" s="214"/>
      <c r="J24" s="214"/>
      <c r="K24" s="214"/>
      <c r="L24" s="214"/>
      <c r="M24" s="214"/>
      <c r="N24" s="213"/>
      <c r="O24" s="213"/>
      <c r="P24" s="213"/>
      <c r="Q24" s="213"/>
      <c r="R24" s="214"/>
      <c r="S24" s="214"/>
      <c r="T24" s="214"/>
      <c r="U24" s="214"/>
      <c r="V24" s="214"/>
      <c r="W24" s="214"/>
      <c r="X24" s="214"/>
      <c r="Y24" s="214"/>
      <c r="Z24" s="208"/>
      <c r="AA24" s="208"/>
      <c r="AB24" s="208"/>
      <c r="AC24" s="208"/>
      <c r="AD24" s="208"/>
      <c r="AE24" s="208"/>
      <c r="AF24" s="208"/>
      <c r="AG24" s="208" t="s">
        <v>171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0.399999999999999" x14ac:dyDescent="0.25">
      <c r="A25" s="225">
        <v>2</v>
      </c>
      <c r="B25" s="226" t="s">
        <v>573</v>
      </c>
      <c r="C25" s="238" t="s">
        <v>574</v>
      </c>
      <c r="D25" s="227" t="s">
        <v>201</v>
      </c>
      <c r="E25" s="228">
        <v>1.864E-2</v>
      </c>
      <c r="F25" s="229">
        <v>107736.27</v>
      </c>
      <c r="G25" s="230">
        <v>2008.2</v>
      </c>
      <c r="H25" s="214">
        <v>0</v>
      </c>
      <c r="I25" s="214">
        <v>0</v>
      </c>
      <c r="J25" s="214">
        <v>107736.27</v>
      </c>
      <c r="K25" s="214">
        <v>2008.2040728000002</v>
      </c>
      <c r="L25" s="214">
        <v>21</v>
      </c>
      <c r="M25" s="214">
        <v>2429.922</v>
      </c>
      <c r="N25" s="213">
        <v>1.04887</v>
      </c>
      <c r="O25" s="213">
        <v>1.9550936799999998E-2</v>
      </c>
      <c r="P25" s="213">
        <v>0</v>
      </c>
      <c r="Q25" s="213">
        <v>0</v>
      </c>
      <c r="R25" s="214"/>
      <c r="S25" s="214" t="s">
        <v>202</v>
      </c>
      <c r="T25" s="214" t="s">
        <v>206</v>
      </c>
      <c r="U25" s="214">
        <v>0</v>
      </c>
      <c r="V25" s="214">
        <v>0</v>
      </c>
      <c r="W25" s="214"/>
      <c r="X25" s="214" t="s">
        <v>167</v>
      </c>
      <c r="Y25" s="214" t="s">
        <v>168</v>
      </c>
      <c r="Z25" s="208"/>
      <c r="AA25" s="208"/>
      <c r="AB25" s="208"/>
      <c r="AC25" s="208"/>
      <c r="AD25" s="208"/>
      <c r="AE25" s="208"/>
      <c r="AF25" s="208"/>
      <c r="AG25" s="208" t="s">
        <v>228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11"/>
      <c r="B26" s="212"/>
      <c r="C26" s="239" t="s">
        <v>575</v>
      </c>
      <c r="D26" s="215"/>
      <c r="E26" s="216">
        <v>7.9699999999999997E-3</v>
      </c>
      <c r="F26" s="214"/>
      <c r="G26" s="214"/>
      <c r="H26" s="214"/>
      <c r="I26" s="214"/>
      <c r="J26" s="214"/>
      <c r="K26" s="214"/>
      <c r="L26" s="214"/>
      <c r="M26" s="214"/>
      <c r="N26" s="213"/>
      <c r="O26" s="213"/>
      <c r="P26" s="213"/>
      <c r="Q26" s="213"/>
      <c r="R26" s="214"/>
      <c r="S26" s="214"/>
      <c r="T26" s="214"/>
      <c r="U26" s="214"/>
      <c r="V26" s="214"/>
      <c r="W26" s="214"/>
      <c r="X26" s="214"/>
      <c r="Y26" s="214"/>
      <c r="Z26" s="208"/>
      <c r="AA26" s="208"/>
      <c r="AB26" s="208"/>
      <c r="AC26" s="208"/>
      <c r="AD26" s="208"/>
      <c r="AE26" s="208"/>
      <c r="AF26" s="208"/>
      <c r="AG26" s="208" t="s">
        <v>171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2" x14ac:dyDescent="0.25">
      <c r="A27" s="211"/>
      <c r="B27" s="212"/>
      <c r="C27" s="239" t="s">
        <v>576</v>
      </c>
      <c r="D27" s="215"/>
      <c r="E27" s="216">
        <v>1.0670000000000001E-2</v>
      </c>
      <c r="F27" s="214"/>
      <c r="G27" s="214"/>
      <c r="H27" s="214"/>
      <c r="I27" s="214"/>
      <c r="J27" s="214"/>
      <c r="K27" s="214"/>
      <c r="L27" s="214"/>
      <c r="M27" s="214"/>
      <c r="N27" s="213"/>
      <c r="O27" s="213"/>
      <c r="P27" s="213"/>
      <c r="Q27" s="213"/>
      <c r="R27" s="214"/>
      <c r="S27" s="214"/>
      <c r="T27" s="214"/>
      <c r="U27" s="214"/>
      <c r="V27" s="214"/>
      <c r="W27" s="214"/>
      <c r="X27" s="214"/>
      <c r="Y27" s="214"/>
      <c r="Z27" s="208"/>
      <c r="AA27" s="208"/>
      <c r="AB27" s="208"/>
      <c r="AC27" s="208"/>
      <c r="AD27" s="208"/>
      <c r="AE27" s="208"/>
      <c r="AF27" s="208"/>
      <c r="AG27" s="208" t="s">
        <v>171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0.399999999999999" x14ac:dyDescent="0.25">
      <c r="A28" s="225">
        <v>3</v>
      </c>
      <c r="B28" s="226" t="s">
        <v>577</v>
      </c>
      <c r="C28" s="238" t="s">
        <v>578</v>
      </c>
      <c r="D28" s="227" t="s">
        <v>201</v>
      </c>
      <c r="E28" s="228">
        <v>7.0819999999999994E-2</v>
      </c>
      <c r="F28" s="229">
        <v>81479.33</v>
      </c>
      <c r="G28" s="230">
        <v>5770.37</v>
      </c>
      <c r="H28" s="214">
        <v>0</v>
      </c>
      <c r="I28" s="214">
        <v>0</v>
      </c>
      <c r="J28" s="214">
        <v>81479.33</v>
      </c>
      <c r="K28" s="214">
        <v>5770.3661505999999</v>
      </c>
      <c r="L28" s="214">
        <v>21</v>
      </c>
      <c r="M28" s="214">
        <v>6982.1476999999995</v>
      </c>
      <c r="N28" s="213">
        <v>1.06277</v>
      </c>
      <c r="O28" s="213">
        <v>7.5265371399999989E-2</v>
      </c>
      <c r="P28" s="213">
        <v>0</v>
      </c>
      <c r="Q28" s="213">
        <v>0</v>
      </c>
      <c r="R28" s="214"/>
      <c r="S28" s="214" t="s">
        <v>202</v>
      </c>
      <c r="T28" s="214" t="s">
        <v>206</v>
      </c>
      <c r="U28" s="214">
        <v>0</v>
      </c>
      <c r="V28" s="214">
        <v>0</v>
      </c>
      <c r="W28" s="214"/>
      <c r="X28" s="214" t="s">
        <v>167</v>
      </c>
      <c r="Y28" s="214" t="s">
        <v>168</v>
      </c>
      <c r="Z28" s="208"/>
      <c r="AA28" s="208"/>
      <c r="AB28" s="208"/>
      <c r="AC28" s="208"/>
      <c r="AD28" s="208"/>
      <c r="AE28" s="208"/>
      <c r="AF28" s="208"/>
      <c r="AG28" s="208" t="s">
        <v>228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11"/>
      <c r="B29" s="212"/>
      <c r="C29" s="239" t="s">
        <v>579</v>
      </c>
      <c r="D29" s="215"/>
      <c r="E29" s="216">
        <v>4.2119999999999998E-2</v>
      </c>
      <c r="F29" s="214"/>
      <c r="G29" s="214"/>
      <c r="H29" s="214"/>
      <c r="I29" s="214"/>
      <c r="J29" s="214"/>
      <c r="K29" s="214"/>
      <c r="L29" s="214"/>
      <c r="M29" s="214"/>
      <c r="N29" s="213"/>
      <c r="O29" s="213"/>
      <c r="P29" s="213"/>
      <c r="Q29" s="213"/>
      <c r="R29" s="214"/>
      <c r="S29" s="214"/>
      <c r="T29" s="214"/>
      <c r="U29" s="214"/>
      <c r="V29" s="214"/>
      <c r="W29" s="214"/>
      <c r="X29" s="214"/>
      <c r="Y29" s="214"/>
      <c r="Z29" s="208"/>
      <c r="AA29" s="208"/>
      <c r="AB29" s="208"/>
      <c r="AC29" s="208"/>
      <c r="AD29" s="208"/>
      <c r="AE29" s="208"/>
      <c r="AF29" s="208"/>
      <c r="AG29" s="208" t="s">
        <v>171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2" x14ac:dyDescent="0.25">
      <c r="A30" s="211"/>
      <c r="B30" s="212"/>
      <c r="C30" s="239" t="s">
        <v>580</v>
      </c>
      <c r="D30" s="215"/>
      <c r="E30" s="216">
        <v>2.87E-2</v>
      </c>
      <c r="F30" s="214"/>
      <c r="G30" s="214"/>
      <c r="H30" s="214"/>
      <c r="I30" s="214"/>
      <c r="J30" s="214"/>
      <c r="K30" s="214"/>
      <c r="L30" s="214"/>
      <c r="M30" s="214"/>
      <c r="N30" s="213"/>
      <c r="O30" s="213"/>
      <c r="P30" s="213"/>
      <c r="Q30" s="213"/>
      <c r="R30" s="214"/>
      <c r="S30" s="214"/>
      <c r="T30" s="214"/>
      <c r="U30" s="214"/>
      <c r="V30" s="214"/>
      <c r="W30" s="214"/>
      <c r="X30" s="214"/>
      <c r="Y30" s="214"/>
      <c r="Z30" s="208"/>
      <c r="AA30" s="208"/>
      <c r="AB30" s="208"/>
      <c r="AC30" s="208"/>
      <c r="AD30" s="208"/>
      <c r="AE30" s="208"/>
      <c r="AF30" s="208"/>
      <c r="AG30" s="208" t="s">
        <v>171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x14ac:dyDescent="0.25">
      <c r="A31" s="219" t="s">
        <v>160</v>
      </c>
      <c r="B31" s="220" t="s">
        <v>96</v>
      </c>
      <c r="C31" s="237" t="s">
        <v>97</v>
      </c>
      <c r="D31" s="221"/>
      <c r="E31" s="222"/>
      <c r="F31" s="223"/>
      <c r="G31" s="224">
        <v>3898.15</v>
      </c>
      <c r="H31" s="218"/>
      <c r="I31" s="218">
        <v>139.75</v>
      </c>
      <c r="J31" s="218"/>
      <c r="K31" s="218">
        <v>3758.4</v>
      </c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AG31" t="s">
        <v>161</v>
      </c>
    </row>
    <row r="32" spans="1:60" ht="20.399999999999999" x14ac:dyDescent="0.25">
      <c r="A32" s="225">
        <v>4</v>
      </c>
      <c r="B32" s="226" t="s">
        <v>581</v>
      </c>
      <c r="C32" s="238" t="s">
        <v>582</v>
      </c>
      <c r="D32" s="227" t="s">
        <v>184</v>
      </c>
      <c r="E32" s="228">
        <v>2.61</v>
      </c>
      <c r="F32" s="229">
        <v>1440</v>
      </c>
      <c r="G32" s="230">
        <v>3758.4</v>
      </c>
      <c r="H32" s="214">
        <v>0</v>
      </c>
      <c r="I32" s="214">
        <v>0</v>
      </c>
      <c r="J32" s="214">
        <v>1440</v>
      </c>
      <c r="K32" s="214">
        <v>3758.3999999999996</v>
      </c>
      <c r="L32" s="214">
        <v>21</v>
      </c>
      <c r="M32" s="214">
        <v>4547.6639999999998</v>
      </c>
      <c r="N32" s="213">
        <v>4.2999999999999999E-4</v>
      </c>
      <c r="O32" s="213">
        <v>1.1222999999999999E-3</v>
      </c>
      <c r="P32" s="213">
        <v>0</v>
      </c>
      <c r="Q32" s="213">
        <v>0</v>
      </c>
      <c r="R32" s="214"/>
      <c r="S32" s="214" t="s">
        <v>202</v>
      </c>
      <c r="T32" s="214" t="s">
        <v>191</v>
      </c>
      <c r="U32" s="214">
        <v>0</v>
      </c>
      <c r="V32" s="214">
        <v>0</v>
      </c>
      <c r="W32" s="214"/>
      <c r="X32" s="214" t="s">
        <v>167</v>
      </c>
      <c r="Y32" s="214" t="s">
        <v>168</v>
      </c>
      <c r="Z32" s="208"/>
      <c r="AA32" s="208"/>
      <c r="AB32" s="208"/>
      <c r="AC32" s="208"/>
      <c r="AD32" s="208"/>
      <c r="AE32" s="208"/>
      <c r="AF32" s="208"/>
      <c r="AG32" s="208" t="s">
        <v>228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5">
      <c r="A33" s="211"/>
      <c r="B33" s="212"/>
      <c r="C33" s="239" t="s">
        <v>583</v>
      </c>
      <c r="D33" s="215"/>
      <c r="E33" s="216">
        <v>2.61</v>
      </c>
      <c r="F33" s="214"/>
      <c r="G33" s="214"/>
      <c r="H33" s="214"/>
      <c r="I33" s="214"/>
      <c r="J33" s="214"/>
      <c r="K33" s="214"/>
      <c r="L33" s="214"/>
      <c r="M33" s="214"/>
      <c r="N33" s="213"/>
      <c r="O33" s="213"/>
      <c r="P33" s="213"/>
      <c r="Q33" s="213"/>
      <c r="R33" s="214"/>
      <c r="S33" s="214"/>
      <c r="T33" s="214"/>
      <c r="U33" s="214"/>
      <c r="V33" s="214"/>
      <c r="W33" s="214"/>
      <c r="X33" s="214"/>
      <c r="Y33" s="214"/>
      <c r="Z33" s="208"/>
      <c r="AA33" s="208"/>
      <c r="AB33" s="208"/>
      <c r="AC33" s="208"/>
      <c r="AD33" s="208"/>
      <c r="AE33" s="208"/>
      <c r="AF33" s="208"/>
      <c r="AG33" s="208" t="s">
        <v>171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x14ac:dyDescent="0.25">
      <c r="A34" s="225">
        <v>5</v>
      </c>
      <c r="B34" s="226" t="s">
        <v>584</v>
      </c>
      <c r="C34" s="238" t="s">
        <v>585</v>
      </c>
      <c r="D34" s="227" t="s">
        <v>201</v>
      </c>
      <c r="E34" s="228">
        <v>3.6700000000000001E-3</v>
      </c>
      <c r="F34" s="229">
        <v>38080</v>
      </c>
      <c r="G34" s="230">
        <v>139.75</v>
      </c>
      <c r="H34" s="214">
        <v>38080</v>
      </c>
      <c r="I34" s="214">
        <v>139.75360000000001</v>
      </c>
      <c r="J34" s="214">
        <v>0</v>
      </c>
      <c r="K34" s="214">
        <v>0</v>
      </c>
      <c r="L34" s="214">
        <v>21</v>
      </c>
      <c r="M34" s="214">
        <v>169.0975</v>
      </c>
      <c r="N34" s="213">
        <v>1</v>
      </c>
      <c r="O34" s="213">
        <v>3.6700000000000001E-3</v>
      </c>
      <c r="P34" s="213">
        <v>0</v>
      </c>
      <c r="Q34" s="213">
        <v>0</v>
      </c>
      <c r="R34" s="214" t="s">
        <v>586</v>
      </c>
      <c r="S34" s="214" t="s">
        <v>165</v>
      </c>
      <c r="T34" s="214" t="s">
        <v>166</v>
      </c>
      <c r="U34" s="214">
        <v>0</v>
      </c>
      <c r="V34" s="214">
        <v>0</v>
      </c>
      <c r="W34" s="214"/>
      <c r="X34" s="214" t="s">
        <v>217</v>
      </c>
      <c r="Y34" s="214" t="s">
        <v>168</v>
      </c>
      <c r="Z34" s="208"/>
      <c r="AA34" s="208"/>
      <c r="AB34" s="208"/>
      <c r="AC34" s="208"/>
      <c r="AD34" s="208"/>
      <c r="AE34" s="208"/>
      <c r="AF34" s="208"/>
      <c r="AG34" s="208" t="s">
        <v>218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11"/>
      <c r="B35" s="212"/>
      <c r="C35" s="239" t="s">
        <v>587</v>
      </c>
      <c r="D35" s="215"/>
      <c r="E35" s="216">
        <v>3.6700000000000001E-3</v>
      </c>
      <c r="F35" s="214"/>
      <c r="G35" s="214"/>
      <c r="H35" s="214"/>
      <c r="I35" s="214"/>
      <c r="J35" s="214"/>
      <c r="K35" s="214"/>
      <c r="L35" s="214"/>
      <c r="M35" s="214"/>
      <c r="N35" s="213"/>
      <c r="O35" s="213"/>
      <c r="P35" s="213"/>
      <c r="Q35" s="213"/>
      <c r="R35" s="214"/>
      <c r="S35" s="214"/>
      <c r="T35" s="214"/>
      <c r="U35" s="214"/>
      <c r="V35" s="214"/>
      <c r="W35" s="214"/>
      <c r="X35" s="214"/>
      <c r="Y35" s="214"/>
      <c r="Z35" s="208"/>
      <c r="AA35" s="208"/>
      <c r="AB35" s="208"/>
      <c r="AC35" s="208"/>
      <c r="AD35" s="208"/>
      <c r="AE35" s="208"/>
      <c r="AF35" s="208"/>
      <c r="AG35" s="208" t="s">
        <v>171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x14ac:dyDescent="0.25">
      <c r="A36" s="219" t="s">
        <v>160</v>
      </c>
      <c r="B36" s="220" t="s">
        <v>106</v>
      </c>
      <c r="C36" s="237" t="s">
        <v>107</v>
      </c>
      <c r="D36" s="221"/>
      <c r="E36" s="222"/>
      <c r="F36" s="223"/>
      <c r="G36" s="224">
        <v>11730.8</v>
      </c>
      <c r="H36" s="218"/>
      <c r="I36" s="218">
        <v>0</v>
      </c>
      <c r="J36" s="218"/>
      <c r="K36" s="218">
        <v>11730.8</v>
      </c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AG36" t="s">
        <v>161</v>
      </c>
    </row>
    <row r="37" spans="1:60" ht="20.399999999999999" x14ac:dyDescent="0.25">
      <c r="A37" s="231">
        <v>6</v>
      </c>
      <c r="B37" s="232" t="s">
        <v>588</v>
      </c>
      <c r="C37" s="240" t="s">
        <v>589</v>
      </c>
      <c r="D37" s="233" t="s">
        <v>201</v>
      </c>
      <c r="E37" s="234">
        <v>10.47982</v>
      </c>
      <c r="F37" s="235">
        <v>1119.3699999999999</v>
      </c>
      <c r="G37" s="236">
        <v>11730.8</v>
      </c>
      <c r="H37" s="214">
        <v>0</v>
      </c>
      <c r="I37" s="214">
        <v>0</v>
      </c>
      <c r="J37" s="214">
        <v>1119.3699999999999</v>
      </c>
      <c r="K37" s="214">
        <v>11730.7961134</v>
      </c>
      <c r="L37" s="214">
        <v>21</v>
      </c>
      <c r="M37" s="214">
        <v>14194.268</v>
      </c>
      <c r="N37" s="213">
        <v>0</v>
      </c>
      <c r="O37" s="213">
        <v>0</v>
      </c>
      <c r="P37" s="213">
        <v>0</v>
      </c>
      <c r="Q37" s="213">
        <v>0</v>
      </c>
      <c r="R37" s="214"/>
      <c r="S37" s="214" t="s">
        <v>202</v>
      </c>
      <c r="T37" s="214" t="s">
        <v>206</v>
      </c>
      <c r="U37" s="214">
        <v>0</v>
      </c>
      <c r="V37" s="214">
        <v>0</v>
      </c>
      <c r="W37" s="214"/>
      <c r="X37" s="214" t="s">
        <v>167</v>
      </c>
      <c r="Y37" s="214" t="s">
        <v>168</v>
      </c>
      <c r="Z37" s="208"/>
      <c r="AA37" s="208"/>
      <c r="AB37" s="208"/>
      <c r="AC37" s="208"/>
      <c r="AD37" s="208"/>
      <c r="AE37" s="208"/>
      <c r="AF37" s="208"/>
      <c r="AG37" s="208" t="s">
        <v>228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x14ac:dyDescent="0.25">
      <c r="A38" s="219" t="s">
        <v>160</v>
      </c>
      <c r="B38" s="220" t="s">
        <v>122</v>
      </c>
      <c r="C38" s="237" t="s">
        <v>123</v>
      </c>
      <c r="D38" s="221"/>
      <c r="E38" s="222"/>
      <c r="F38" s="223"/>
      <c r="G38" s="224">
        <v>34113.78</v>
      </c>
      <c r="H38" s="218"/>
      <c r="I38" s="218">
        <v>21352.61</v>
      </c>
      <c r="J38" s="218"/>
      <c r="K38" s="218">
        <v>12761.17</v>
      </c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AG38" t="s">
        <v>161</v>
      </c>
    </row>
    <row r="39" spans="1:60" ht="20.399999999999999" x14ac:dyDescent="0.25">
      <c r="A39" s="225">
        <v>7</v>
      </c>
      <c r="B39" s="226" t="s">
        <v>590</v>
      </c>
      <c r="C39" s="238" t="s">
        <v>591</v>
      </c>
      <c r="D39" s="227" t="s">
        <v>542</v>
      </c>
      <c r="E39" s="228">
        <v>5.8</v>
      </c>
      <c r="F39" s="229">
        <v>141.38</v>
      </c>
      <c r="G39" s="230">
        <v>820</v>
      </c>
      <c r="H39" s="214">
        <v>0</v>
      </c>
      <c r="I39" s="214">
        <v>0</v>
      </c>
      <c r="J39" s="214">
        <v>141.38</v>
      </c>
      <c r="K39" s="214">
        <v>820.00399999999991</v>
      </c>
      <c r="L39" s="214">
        <v>21</v>
      </c>
      <c r="M39" s="214">
        <v>992.2</v>
      </c>
      <c r="N39" s="213">
        <v>6.0000000000000002E-5</v>
      </c>
      <c r="O39" s="213">
        <v>3.48E-4</v>
      </c>
      <c r="P39" s="213">
        <v>0</v>
      </c>
      <c r="Q39" s="213">
        <v>0</v>
      </c>
      <c r="R39" s="214"/>
      <c r="S39" s="214" t="s">
        <v>202</v>
      </c>
      <c r="T39" s="214" t="s">
        <v>206</v>
      </c>
      <c r="U39" s="214">
        <v>0</v>
      </c>
      <c r="V39" s="214">
        <v>0</v>
      </c>
      <c r="W39" s="214"/>
      <c r="X39" s="214" t="s">
        <v>167</v>
      </c>
      <c r="Y39" s="214" t="s">
        <v>168</v>
      </c>
      <c r="Z39" s="208"/>
      <c r="AA39" s="208"/>
      <c r="AB39" s="208"/>
      <c r="AC39" s="208"/>
      <c r="AD39" s="208"/>
      <c r="AE39" s="208"/>
      <c r="AF39" s="208"/>
      <c r="AG39" s="208" t="s">
        <v>207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11"/>
      <c r="B40" s="212"/>
      <c r="C40" s="239" t="s">
        <v>592</v>
      </c>
      <c r="D40" s="215"/>
      <c r="E40" s="216"/>
      <c r="F40" s="214"/>
      <c r="G40" s="214"/>
      <c r="H40" s="214"/>
      <c r="I40" s="214"/>
      <c r="J40" s="214"/>
      <c r="K40" s="214"/>
      <c r="L40" s="214"/>
      <c r="M40" s="214"/>
      <c r="N40" s="213"/>
      <c r="O40" s="213"/>
      <c r="P40" s="213"/>
      <c r="Q40" s="213"/>
      <c r="R40" s="214"/>
      <c r="S40" s="214"/>
      <c r="T40" s="214"/>
      <c r="U40" s="214"/>
      <c r="V40" s="214"/>
      <c r="W40" s="214"/>
      <c r="X40" s="214"/>
      <c r="Y40" s="214"/>
      <c r="Z40" s="208"/>
      <c r="AA40" s="208"/>
      <c r="AB40" s="208"/>
      <c r="AC40" s="208"/>
      <c r="AD40" s="208"/>
      <c r="AE40" s="208"/>
      <c r="AF40" s="208"/>
      <c r="AG40" s="208" t="s">
        <v>171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2" x14ac:dyDescent="0.25">
      <c r="A41" s="211"/>
      <c r="B41" s="212"/>
      <c r="C41" s="239" t="s">
        <v>593</v>
      </c>
      <c r="D41" s="215"/>
      <c r="E41" s="216">
        <v>5.8</v>
      </c>
      <c r="F41" s="214"/>
      <c r="G41" s="214"/>
      <c r="H41" s="214"/>
      <c r="I41" s="214"/>
      <c r="J41" s="214"/>
      <c r="K41" s="214"/>
      <c r="L41" s="214"/>
      <c r="M41" s="214"/>
      <c r="N41" s="213"/>
      <c r="O41" s="213"/>
      <c r="P41" s="213"/>
      <c r="Q41" s="213"/>
      <c r="R41" s="214"/>
      <c r="S41" s="214"/>
      <c r="T41" s="214"/>
      <c r="U41" s="214"/>
      <c r="V41" s="214"/>
      <c r="W41" s="214"/>
      <c r="X41" s="214"/>
      <c r="Y41" s="214"/>
      <c r="Z41" s="208"/>
      <c r="AA41" s="208"/>
      <c r="AB41" s="208"/>
      <c r="AC41" s="208"/>
      <c r="AD41" s="208"/>
      <c r="AE41" s="208"/>
      <c r="AF41" s="208"/>
      <c r="AG41" s="208" t="s">
        <v>171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20.399999999999999" x14ac:dyDescent="0.25">
      <c r="A42" s="225">
        <v>8</v>
      </c>
      <c r="B42" s="226" t="s">
        <v>594</v>
      </c>
      <c r="C42" s="238" t="s">
        <v>595</v>
      </c>
      <c r="D42" s="227" t="s">
        <v>542</v>
      </c>
      <c r="E42" s="228">
        <v>95.947199999999995</v>
      </c>
      <c r="F42" s="229">
        <v>59.49</v>
      </c>
      <c r="G42" s="230">
        <v>5707.9</v>
      </c>
      <c r="H42" s="214">
        <v>0</v>
      </c>
      <c r="I42" s="214">
        <v>0</v>
      </c>
      <c r="J42" s="214">
        <v>59.49</v>
      </c>
      <c r="K42" s="214">
        <v>5707.8989279999996</v>
      </c>
      <c r="L42" s="214">
        <v>21</v>
      </c>
      <c r="M42" s="214">
        <v>6906.5589999999993</v>
      </c>
      <c r="N42" s="213">
        <v>5.0000000000000002E-5</v>
      </c>
      <c r="O42" s="213">
        <v>4.7973599999999996E-3</v>
      </c>
      <c r="P42" s="213">
        <v>0</v>
      </c>
      <c r="Q42" s="213">
        <v>0</v>
      </c>
      <c r="R42" s="214"/>
      <c r="S42" s="214" t="s">
        <v>202</v>
      </c>
      <c r="T42" s="214" t="s">
        <v>206</v>
      </c>
      <c r="U42" s="214">
        <v>0</v>
      </c>
      <c r="V42" s="214">
        <v>0</v>
      </c>
      <c r="W42" s="214"/>
      <c r="X42" s="214" t="s">
        <v>167</v>
      </c>
      <c r="Y42" s="214" t="s">
        <v>168</v>
      </c>
      <c r="Z42" s="208"/>
      <c r="AA42" s="208"/>
      <c r="AB42" s="208"/>
      <c r="AC42" s="208"/>
      <c r="AD42" s="208"/>
      <c r="AE42" s="208"/>
      <c r="AF42" s="208"/>
      <c r="AG42" s="208" t="s">
        <v>207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0.399999999999999" outlineLevel="1" x14ac:dyDescent="0.25">
      <c r="A43" s="211"/>
      <c r="B43" s="212"/>
      <c r="C43" s="239" t="s">
        <v>596</v>
      </c>
      <c r="D43" s="215"/>
      <c r="E43" s="216">
        <v>7.1471999999999998</v>
      </c>
      <c r="F43" s="214"/>
      <c r="G43" s="214"/>
      <c r="H43" s="214"/>
      <c r="I43" s="214"/>
      <c r="J43" s="214"/>
      <c r="K43" s="214"/>
      <c r="L43" s="214"/>
      <c r="M43" s="214"/>
      <c r="N43" s="213"/>
      <c r="O43" s="213"/>
      <c r="P43" s="213"/>
      <c r="Q43" s="213"/>
      <c r="R43" s="214"/>
      <c r="S43" s="214"/>
      <c r="T43" s="214"/>
      <c r="U43" s="214"/>
      <c r="V43" s="214"/>
      <c r="W43" s="214"/>
      <c r="X43" s="214"/>
      <c r="Y43" s="214"/>
      <c r="Z43" s="208"/>
      <c r="AA43" s="208"/>
      <c r="AB43" s="208"/>
      <c r="AC43" s="208"/>
      <c r="AD43" s="208"/>
      <c r="AE43" s="208"/>
      <c r="AF43" s="208"/>
      <c r="AG43" s="208" t="s">
        <v>171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2" x14ac:dyDescent="0.25">
      <c r="A44" s="211"/>
      <c r="B44" s="212"/>
      <c r="C44" s="239" t="s">
        <v>597</v>
      </c>
      <c r="D44" s="215"/>
      <c r="E44" s="216">
        <v>2.7</v>
      </c>
      <c r="F44" s="214"/>
      <c r="G44" s="214"/>
      <c r="H44" s="214"/>
      <c r="I44" s="214"/>
      <c r="J44" s="214"/>
      <c r="K44" s="214"/>
      <c r="L44" s="214"/>
      <c r="M44" s="214"/>
      <c r="N44" s="213"/>
      <c r="O44" s="213"/>
      <c r="P44" s="213"/>
      <c r="Q44" s="213"/>
      <c r="R44" s="214"/>
      <c r="S44" s="214"/>
      <c r="T44" s="214"/>
      <c r="U44" s="214"/>
      <c r="V44" s="214"/>
      <c r="W44" s="214"/>
      <c r="X44" s="214"/>
      <c r="Y44" s="214"/>
      <c r="Z44" s="208"/>
      <c r="AA44" s="208"/>
      <c r="AB44" s="208"/>
      <c r="AC44" s="208"/>
      <c r="AD44" s="208"/>
      <c r="AE44" s="208"/>
      <c r="AF44" s="208"/>
      <c r="AG44" s="208" t="s">
        <v>171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20.399999999999999" outlineLevel="2" x14ac:dyDescent="0.25">
      <c r="A45" s="211"/>
      <c r="B45" s="212"/>
      <c r="C45" s="239" t="s">
        <v>598</v>
      </c>
      <c r="D45" s="215"/>
      <c r="E45" s="216">
        <v>86.1</v>
      </c>
      <c r="F45" s="214"/>
      <c r="G45" s="214"/>
      <c r="H45" s="214"/>
      <c r="I45" s="214"/>
      <c r="J45" s="214"/>
      <c r="K45" s="214"/>
      <c r="L45" s="214"/>
      <c r="M45" s="214"/>
      <c r="N45" s="213"/>
      <c r="O45" s="213"/>
      <c r="P45" s="213"/>
      <c r="Q45" s="213"/>
      <c r="R45" s="214"/>
      <c r="S45" s="214"/>
      <c r="T45" s="214"/>
      <c r="U45" s="214"/>
      <c r="V45" s="214"/>
      <c r="W45" s="214"/>
      <c r="X45" s="214"/>
      <c r="Y45" s="214"/>
      <c r="Z45" s="208"/>
      <c r="AA45" s="208"/>
      <c r="AB45" s="208"/>
      <c r="AC45" s="208"/>
      <c r="AD45" s="208"/>
      <c r="AE45" s="208"/>
      <c r="AF45" s="208"/>
      <c r="AG45" s="208" t="s">
        <v>171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x14ac:dyDescent="0.25">
      <c r="A46" s="231">
        <v>9</v>
      </c>
      <c r="B46" s="232" t="s">
        <v>599</v>
      </c>
      <c r="C46" s="240" t="s">
        <v>600</v>
      </c>
      <c r="D46" s="233" t="s">
        <v>548</v>
      </c>
      <c r="E46" s="234">
        <v>1</v>
      </c>
      <c r="F46" s="235">
        <v>5450</v>
      </c>
      <c r="G46" s="236">
        <v>5450</v>
      </c>
      <c r="H46" s="214">
        <v>0</v>
      </c>
      <c r="I46" s="214">
        <v>0</v>
      </c>
      <c r="J46" s="214">
        <v>5450</v>
      </c>
      <c r="K46" s="214">
        <v>5450</v>
      </c>
      <c r="L46" s="214">
        <v>21</v>
      </c>
      <c r="M46" s="214">
        <v>6594.5</v>
      </c>
      <c r="N46" s="213">
        <v>0</v>
      </c>
      <c r="O46" s="213">
        <v>0</v>
      </c>
      <c r="P46" s="213">
        <v>0</v>
      </c>
      <c r="Q46" s="213">
        <v>0</v>
      </c>
      <c r="R46" s="214"/>
      <c r="S46" s="214" t="s">
        <v>190</v>
      </c>
      <c r="T46" s="214" t="s">
        <v>191</v>
      </c>
      <c r="U46" s="214">
        <v>0</v>
      </c>
      <c r="V46" s="214">
        <v>0</v>
      </c>
      <c r="W46" s="214"/>
      <c r="X46" s="214" t="s">
        <v>167</v>
      </c>
      <c r="Y46" s="214" t="s">
        <v>168</v>
      </c>
      <c r="Z46" s="208"/>
      <c r="AA46" s="208"/>
      <c r="AB46" s="208"/>
      <c r="AC46" s="208"/>
      <c r="AD46" s="208"/>
      <c r="AE46" s="208"/>
      <c r="AF46" s="208"/>
      <c r="AG46" s="208" t="s">
        <v>169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30.6" x14ac:dyDescent="0.25">
      <c r="A47" s="225">
        <v>10</v>
      </c>
      <c r="B47" s="226" t="s">
        <v>601</v>
      </c>
      <c r="C47" s="238" t="s">
        <v>602</v>
      </c>
      <c r="D47" s="227" t="s">
        <v>542</v>
      </c>
      <c r="E47" s="228">
        <v>95.947199999999995</v>
      </c>
      <c r="F47" s="229">
        <v>201.4</v>
      </c>
      <c r="G47" s="230">
        <v>19323.77</v>
      </c>
      <c r="H47" s="214">
        <v>201.4</v>
      </c>
      <c r="I47" s="214">
        <v>19323.766080000001</v>
      </c>
      <c r="J47" s="214">
        <v>0</v>
      </c>
      <c r="K47" s="214">
        <v>0</v>
      </c>
      <c r="L47" s="214">
        <v>21</v>
      </c>
      <c r="M47" s="214">
        <v>23381.761699999999</v>
      </c>
      <c r="N47" s="213">
        <v>1E-3</v>
      </c>
      <c r="O47" s="213">
        <v>9.5947199999999996E-2</v>
      </c>
      <c r="P47" s="213">
        <v>0</v>
      </c>
      <c r="Q47" s="213">
        <v>0</v>
      </c>
      <c r="R47" s="214"/>
      <c r="S47" s="214" t="s">
        <v>190</v>
      </c>
      <c r="T47" s="214" t="s">
        <v>191</v>
      </c>
      <c r="U47" s="214">
        <v>0</v>
      </c>
      <c r="V47" s="214">
        <v>0</v>
      </c>
      <c r="W47" s="214"/>
      <c r="X47" s="214" t="s">
        <v>217</v>
      </c>
      <c r="Y47" s="214" t="s">
        <v>168</v>
      </c>
      <c r="Z47" s="208"/>
      <c r="AA47" s="208"/>
      <c r="AB47" s="208"/>
      <c r="AC47" s="208"/>
      <c r="AD47" s="208"/>
      <c r="AE47" s="208"/>
      <c r="AF47" s="208"/>
      <c r="AG47" s="208" t="s">
        <v>218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0.399999999999999" outlineLevel="1" x14ac:dyDescent="0.25">
      <c r="A48" s="211"/>
      <c r="B48" s="212"/>
      <c r="C48" s="239" t="s">
        <v>596</v>
      </c>
      <c r="D48" s="215"/>
      <c r="E48" s="216">
        <v>7.1471999999999998</v>
      </c>
      <c r="F48" s="214"/>
      <c r="G48" s="214"/>
      <c r="H48" s="214"/>
      <c r="I48" s="214"/>
      <c r="J48" s="214"/>
      <c r="K48" s="214"/>
      <c r="L48" s="214"/>
      <c r="M48" s="214"/>
      <c r="N48" s="213"/>
      <c r="O48" s="213"/>
      <c r="P48" s="213"/>
      <c r="Q48" s="213"/>
      <c r="R48" s="214"/>
      <c r="S48" s="214"/>
      <c r="T48" s="214"/>
      <c r="U48" s="214"/>
      <c r="V48" s="214"/>
      <c r="W48" s="214"/>
      <c r="X48" s="214"/>
      <c r="Y48" s="214"/>
      <c r="Z48" s="208"/>
      <c r="AA48" s="208"/>
      <c r="AB48" s="208"/>
      <c r="AC48" s="208"/>
      <c r="AD48" s="208"/>
      <c r="AE48" s="208"/>
      <c r="AF48" s="208"/>
      <c r="AG48" s="208" t="s">
        <v>171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2" x14ac:dyDescent="0.25">
      <c r="A49" s="211"/>
      <c r="B49" s="212"/>
      <c r="C49" s="239" t="s">
        <v>597</v>
      </c>
      <c r="D49" s="215"/>
      <c r="E49" s="216">
        <v>2.7</v>
      </c>
      <c r="F49" s="214"/>
      <c r="G49" s="214"/>
      <c r="H49" s="214"/>
      <c r="I49" s="214"/>
      <c r="J49" s="214"/>
      <c r="K49" s="214"/>
      <c r="L49" s="214"/>
      <c r="M49" s="214"/>
      <c r="N49" s="213"/>
      <c r="O49" s="213"/>
      <c r="P49" s="213"/>
      <c r="Q49" s="213"/>
      <c r="R49" s="214"/>
      <c r="S49" s="214"/>
      <c r="T49" s="214"/>
      <c r="U49" s="214"/>
      <c r="V49" s="214"/>
      <c r="W49" s="214"/>
      <c r="X49" s="214"/>
      <c r="Y49" s="214"/>
      <c r="Z49" s="208"/>
      <c r="AA49" s="208"/>
      <c r="AB49" s="208"/>
      <c r="AC49" s="208"/>
      <c r="AD49" s="208"/>
      <c r="AE49" s="208"/>
      <c r="AF49" s="208"/>
      <c r="AG49" s="208" t="s">
        <v>171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ht="20.399999999999999" outlineLevel="2" x14ac:dyDescent="0.25">
      <c r="A50" s="211"/>
      <c r="B50" s="212"/>
      <c r="C50" s="239" t="s">
        <v>598</v>
      </c>
      <c r="D50" s="215"/>
      <c r="E50" s="216">
        <v>86.1</v>
      </c>
      <c r="F50" s="214"/>
      <c r="G50" s="214"/>
      <c r="H50" s="214"/>
      <c r="I50" s="214"/>
      <c r="J50" s="214"/>
      <c r="K50" s="214"/>
      <c r="L50" s="214"/>
      <c r="M50" s="214"/>
      <c r="N50" s="213"/>
      <c r="O50" s="213"/>
      <c r="P50" s="213"/>
      <c r="Q50" s="213"/>
      <c r="R50" s="214"/>
      <c r="S50" s="214"/>
      <c r="T50" s="214"/>
      <c r="U50" s="214"/>
      <c r="V50" s="214"/>
      <c r="W50" s="214"/>
      <c r="X50" s="214"/>
      <c r="Y50" s="214"/>
      <c r="Z50" s="208"/>
      <c r="AA50" s="208"/>
      <c r="AB50" s="208"/>
      <c r="AC50" s="208"/>
      <c r="AD50" s="208"/>
      <c r="AE50" s="208"/>
      <c r="AF50" s="208"/>
      <c r="AG50" s="208" t="s">
        <v>171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30.6" x14ac:dyDescent="0.25">
      <c r="A51" s="231">
        <v>11</v>
      </c>
      <c r="B51" s="232" t="s">
        <v>603</v>
      </c>
      <c r="C51" s="240" t="s">
        <v>604</v>
      </c>
      <c r="D51" s="233" t="s">
        <v>542</v>
      </c>
      <c r="E51" s="234">
        <v>5.8</v>
      </c>
      <c r="F51" s="235">
        <v>349.8</v>
      </c>
      <c r="G51" s="236">
        <v>2028.84</v>
      </c>
      <c r="H51" s="214">
        <v>349.8</v>
      </c>
      <c r="I51" s="214">
        <v>2028.84</v>
      </c>
      <c r="J51" s="214">
        <v>0</v>
      </c>
      <c r="K51" s="214">
        <v>0</v>
      </c>
      <c r="L51" s="214">
        <v>21</v>
      </c>
      <c r="M51" s="214">
        <v>2454.8964000000001</v>
      </c>
      <c r="N51" s="213">
        <v>1E-3</v>
      </c>
      <c r="O51" s="213">
        <v>5.7999999999999996E-3</v>
      </c>
      <c r="P51" s="213">
        <v>0</v>
      </c>
      <c r="Q51" s="213">
        <v>0</v>
      </c>
      <c r="R51" s="214"/>
      <c r="S51" s="214" t="s">
        <v>190</v>
      </c>
      <c r="T51" s="214" t="s">
        <v>191</v>
      </c>
      <c r="U51" s="214">
        <v>0</v>
      </c>
      <c r="V51" s="214">
        <v>0</v>
      </c>
      <c r="W51" s="214"/>
      <c r="X51" s="214" t="s">
        <v>217</v>
      </c>
      <c r="Y51" s="214" t="s">
        <v>168</v>
      </c>
      <c r="Z51" s="208"/>
      <c r="AA51" s="208"/>
      <c r="AB51" s="208"/>
      <c r="AC51" s="208"/>
      <c r="AD51" s="208"/>
      <c r="AE51" s="208"/>
      <c r="AF51" s="208"/>
      <c r="AG51" s="208" t="s">
        <v>218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5">
      <c r="A52" s="225">
        <v>12</v>
      </c>
      <c r="B52" s="226" t="s">
        <v>605</v>
      </c>
      <c r="C52" s="238" t="s">
        <v>606</v>
      </c>
      <c r="D52" s="227" t="s">
        <v>0</v>
      </c>
      <c r="E52" s="228">
        <v>333.30509999999998</v>
      </c>
      <c r="F52" s="229">
        <v>2.35</v>
      </c>
      <c r="G52" s="230">
        <v>783.27</v>
      </c>
      <c r="H52" s="214">
        <v>0</v>
      </c>
      <c r="I52" s="214">
        <v>0</v>
      </c>
      <c r="J52" s="214">
        <v>2.35</v>
      </c>
      <c r="K52" s="214">
        <v>783.26698499999998</v>
      </c>
      <c r="L52" s="214">
        <v>21</v>
      </c>
      <c r="M52" s="214">
        <v>947.75670000000002</v>
      </c>
      <c r="N52" s="213">
        <v>0</v>
      </c>
      <c r="O52" s="213">
        <v>0</v>
      </c>
      <c r="P52" s="213">
        <v>0</v>
      </c>
      <c r="Q52" s="213">
        <v>0</v>
      </c>
      <c r="R52" s="214"/>
      <c r="S52" s="214" t="s">
        <v>165</v>
      </c>
      <c r="T52" s="214" t="s">
        <v>166</v>
      </c>
      <c r="U52" s="214">
        <v>0</v>
      </c>
      <c r="V52" s="214">
        <v>0</v>
      </c>
      <c r="W52" s="214"/>
      <c r="X52" s="214" t="s">
        <v>107</v>
      </c>
      <c r="Y52" s="214" t="s">
        <v>168</v>
      </c>
      <c r="Z52" s="208"/>
      <c r="AA52" s="208"/>
      <c r="AB52" s="208"/>
      <c r="AC52" s="208"/>
      <c r="AD52" s="208"/>
      <c r="AE52" s="208"/>
      <c r="AF52" s="208"/>
      <c r="AG52" s="208" t="s">
        <v>203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x14ac:dyDescent="0.25">
      <c r="A53" s="3"/>
      <c r="B53" s="4"/>
      <c r="C53" s="24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146</v>
      </c>
    </row>
    <row r="54" spans="1:60" x14ac:dyDescent="0.25">
      <c r="C54" s="242"/>
      <c r="D54" s="10"/>
      <c r="AG54" t="s">
        <v>225</v>
      </c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3488-A6CA-4E32-96FF-97E1718A80F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60</v>
      </c>
      <c r="C4" s="200" t="s">
        <v>61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130</v>
      </c>
      <c r="C8" s="237" t="s">
        <v>131</v>
      </c>
      <c r="D8" s="221"/>
      <c r="E8" s="222"/>
      <c r="F8" s="223"/>
      <c r="G8" s="224">
        <v>14680</v>
      </c>
      <c r="H8" s="218"/>
      <c r="I8" s="218">
        <v>0</v>
      </c>
      <c r="J8" s="218"/>
      <c r="K8" s="218">
        <v>14680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31">
        <v>1</v>
      </c>
      <c r="B9" s="232" t="s">
        <v>607</v>
      </c>
      <c r="C9" s="240" t="s">
        <v>608</v>
      </c>
      <c r="D9" s="233" t="s">
        <v>609</v>
      </c>
      <c r="E9" s="234">
        <v>2</v>
      </c>
      <c r="F9" s="235">
        <v>1714</v>
      </c>
      <c r="G9" s="236">
        <v>3428</v>
      </c>
      <c r="H9" s="214">
        <v>0</v>
      </c>
      <c r="I9" s="214">
        <v>0</v>
      </c>
      <c r="J9" s="214">
        <v>1714</v>
      </c>
      <c r="K9" s="214">
        <v>3428</v>
      </c>
      <c r="L9" s="214">
        <v>21</v>
      </c>
      <c r="M9" s="214">
        <v>4147.88</v>
      </c>
      <c r="N9" s="213">
        <v>0</v>
      </c>
      <c r="O9" s="213">
        <v>0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169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30.6" x14ac:dyDescent="0.25">
      <c r="A10" s="231">
        <v>2</v>
      </c>
      <c r="B10" s="232" t="s">
        <v>610</v>
      </c>
      <c r="C10" s="240" t="s">
        <v>611</v>
      </c>
      <c r="D10" s="233" t="s">
        <v>609</v>
      </c>
      <c r="E10" s="234">
        <v>2</v>
      </c>
      <c r="F10" s="235">
        <v>510</v>
      </c>
      <c r="G10" s="236">
        <v>1020</v>
      </c>
      <c r="H10" s="214">
        <v>0</v>
      </c>
      <c r="I10" s="214">
        <v>0</v>
      </c>
      <c r="J10" s="214">
        <v>510</v>
      </c>
      <c r="K10" s="214">
        <v>1020</v>
      </c>
      <c r="L10" s="214">
        <v>21</v>
      </c>
      <c r="M10" s="214">
        <v>1234.2</v>
      </c>
      <c r="N10" s="213">
        <v>0</v>
      </c>
      <c r="O10" s="213">
        <v>0</v>
      </c>
      <c r="P10" s="213">
        <v>0</v>
      </c>
      <c r="Q10" s="213">
        <v>0</v>
      </c>
      <c r="R10" s="214"/>
      <c r="S10" s="214" t="s">
        <v>190</v>
      </c>
      <c r="T10" s="214" t="s">
        <v>191</v>
      </c>
      <c r="U10" s="214">
        <v>0</v>
      </c>
      <c r="V10" s="214">
        <v>0</v>
      </c>
      <c r="W10" s="214"/>
      <c r="X10" s="214" t="s">
        <v>167</v>
      </c>
      <c r="Y10" s="214" t="s">
        <v>168</v>
      </c>
      <c r="Z10" s="208"/>
      <c r="AA10" s="208"/>
      <c r="AB10" s="208"/>
      <c r="AC10" s="208"/>
      <c r="AD10" s="208"/>
      <c r="AE10" s="208"/>
      <c r="AF10" s="208"/>
      <c r="AG10" s="208" t="s">
        <v>169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31">
        <v>3</v>
      </c>
      <c r="B11" s="232" t="s">
        <v>612</v>
      </c>
      <c r="C11" s="240" t="s">
        <v>613</v>
      </c>
      <c r="D11" s="233" t="s">
        <v>609</v>
      </c>
      <c r="E11" s="234">
        <v>6</v>
      </c>
      <c r="F11" s="235">
        <v>33</v>
      </c>
      <c r="G11" s="236">
        <v>198</v>
      </c>
      <c r="H11" s="214">
        <v>0</v>
      </c>
      <c r="I11" s="214">
        <v>0</v>
      </c>
      <c r="J11" s="214">
        <v>33</v>
      </c>
      <c r="K11" s="214">
        <v>198</v>
      </c>
      <c r="L11" s="214">
        <v>21</v>
      </c>
      <c r="M11" s="214">
        <v>239.58</v>
      </c>
      <c r="N11" s="213">
        <v>0</v>
      </c>
      <c r="O11" s="213">
        <v>0</v>
      </c>
      <c r="P11" s="213">
        <v>0</v>
      </c>
      <c r="Q11" s="213">
        <v>0</v>
      </c>
      <c r="R11" s="214"/>
      <c r="S11" s="214" t="s">
        <v>190</v>
      </c>
      <c r="T11" s="214" t="s">
        <v>191</v>
      </c>
      <c r="U11" s="214">
        <v>0</v>
      </c>
      <c r="V11" s="214">
        <v>0</v>
      </c>
      <c r="W11" s="214"/>
      <c r="X11" s="214" t="s">
        <v>167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169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x14ac:dyDescent="0.25">
      <c r="A12" s="231">
        <v>4</v>
      </c>
      <c r="B12" s="232" t="s">
        <v>614</v>
      </c>
      <c r="C12" s="240" t="s">
        <v>615</v>
      </c>
      <c r="D12" s="233" t="s">
        <v>609</v>
      </c>
      <c r="E12" s="234">
        <v>8</v>
      </c>
      <c r="F12" s="235">
        <v>23</v>
      </c>
      <c r="G12" s="236">
        <v>184</v>
      </c>
      <c r="H12" s="214">
        <v>0</v>
      </c>
      <c r="I12" s="214">
        <v>0</v>
      </c>
      <c r="J12" s="214">
        <v>23</v>
      </c>
      <c r="K12" s="214">
        <v>184</v>
      </c>
      <c r="L12" s="214">
        <v>21</v>
      </c>
      <c r="M12" s="214">
        <v>222.64</v>
      </c>
      <c r="N12" s="213">
        <v>0</v>
      </c>
      <c r="O12" s="213">
        <v>0</v>
      </c>
      <c r="P12" s="213">
        <v>0</v>
      </c>
      <c r="Q12" s="213">
        <v>0</v>
      </c>
      <c r="R12" s="214"/>
      <c r="S12" s="214" t="s">
        <v>190</v>
      </c>
      <c r="T12" s="214" t="s">
        <v>191</v>
      </c>
      <c r="U12" s="214">
        <v>0</v>
      </c>
      <c r="V12" s="214">
        <v>0</v>
      </c>
      <c r="W12" s="214"/>
      <c r="X12" s="214" t="s">
        <v>167</v>
      </c>
      <c r="Y12" s="214" t="s">
        <v>168</v>
      </c>
      <c r="Z12" s="208"/>
      <c r="AA12" s="208"/>
      <c r="AB12" s="208"/>
      <c r="AC12" s="208"/>
      <c r="AD12" s="208"/>
      <c r="AE12" s="208"/>
      <c r="AF12" s="208"/>
      <c r="AG12" s="208" t="s">
        <v>169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31">
        <v>5</v>
      </c>
      <c r="B13" s="232" t="s">
        <v>616</v>
      </c>
      <c r="C13" s="240" t="s">
        <v>617</v>
      </c>
      <c r="D13" s="233" t="s">
        <v>548</v>
      </c>
      <c r="E13" s="234">
        <v>1</v>
      </c>
      <c r="F13" s="235">
        <v>7900</v>
      </c>
      <c r="G13" s="236">
        <v>7900</v>
      </c>
      <c r="H13" s="214">
        <v>0</v>
      </c>
      <c r="I13" s="214">
        <v>0</v>
      </c>
      <c r="J13" s="214">
        <v>7900</v>
      </c>
      <c r="K13" s="214">
        <v>7900</v>
      </c>
      <c r="L13" s="214">
        <v>21</v>
      </c>
      <c r="M13" s="214">
        <v>9559</v>
      </c>
      <c r="N13" s="213">
        <v>0</v>
      </c>
      <c r="O13" s="213">
        <v>0</v>
      </c>
      <c r="P13" s="213">
        <v>0</v>
      </c>
      <c r="Q13" s="213">
        <v>0</v>
      </c>
      <c r="R13" s="214"/>
      <c r="S13" s="214" t="s">
        <v>190</v>
      </c>
      <c r="T13" s="214" t="s">
        <v>191</v>
      </c>
      <c r="U13" s="214">
        <v>0</v>
      </c>
      <c r="V13" s="214">
        <v>0</v>
      </c>
      <c r="W13" s="214"/>
      <c r="X13" s="214" t="s">
        <v>167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169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x14ac:dyDescent="0.25">
      <c r="A14" s="225">
        <v>6</v>
      </c>
      <c r="B14" s="226" t="s">
        <v>618</v>
      </c>
      <c r="C14" s="238" t="s">
        <v>619</v>
      </c>
      <c r="D14" s="227" t="s">
        <v>548</v>
      </c>
      <c r="E14" s="228">
        <v>1</v>
      </c>
      <c r="F14" s="229">
        <v>1950</v>
      </c>
      <c r="G14" s="230">
        <v>1950</v>
      </c>
      <c r="H14" s="214">
        <v>0</v>
      </c>
      <c r="I14" s="214">
        <v>0</v>
      </c>
      <c r="J14" s="214">
        <v>1950</v>
      </c>
      <c r="K14" s="214">
        <v>1950</v>
      </c>
      <c r="L14" s="214">
        <v>21</v>
      </c>
      <c r="M14" s="214">
        <v>2359.5</v>
      </c>
      <c r="N14" s="213">
        <v>0</v>
      </c>
      <c r="O14" s="213">
        <v>0</v>
      </c>
      <c r="P14" s="213">
        <v>0</v>
      </c>
      <c r="Q14" s="213">
        <v>0</v>
      </c>
      <c r="R14" s="214"/>
      <c r="S14" s="214" t="s">
        <v>190</v>
      </c>
      <c r="T14" s="214" t="s">
        <v>191</v>
      </c>
      <c r="U14" s="214">
        <v>0</v>
      </c>
      <c r="V14" s="214">
        <v>0</v>
      </c>
      <c r="W14" s="214"/>
      <c r="X14" s="214" t="s">
        <v>167</v>
      </c>
      <c r="Y14" s="214" t="s">
        <v>168</v>
      </c>
      <c r="Z14" s="208"/>
      <c r="AA14" s="208"/>
      <c r="AB14" s="208"/>
      <c r="AC14" s="208"/>
      <c r="AD14" s="208"/>
      <c r="AE14" s="208"/>
      <c r="AF14" s="208"/>
      <c r="AG14" s="208" t="s">
        <v>169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x14ac:dyDescent="0.25">
      <c r="A15" s="3"/>
      <c r="B15" s="4"/>
      <c r="C15" s="24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146</v>
      </c>
    </row>
    <row r="16" spans="1:60" x14ac:dyDescent="0.25">
      <c r="C16" s="242"/>
      <c r="D16" s="10"/>
      <c r="AG16" t="s">
        <v>225</v>
      </c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D4F7-0E22-4044-B9CA-3DE77CA9509B}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62</v>
      </c>
      <c r="C4" s="200" t="s">
        <v>63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91</v>
      </c>
      <c r="C8" s="237" t="s">
        <v>93</v>
      </c>
      <c r="D8" s="221"/>
      <c r="E8" s="222"/>
      <c r="F8" s="223"/>
      <c r="G8" s="224">
        <v>5072</v>
      </c>
      <c r="H8" s="218"/>
      <c r="I8" s="218">
        <v>0</v>
      </c>
      <c r="J8" s="218"/>
      <c r="K8" s="218">
        <v>5072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31">
        <v>1</v>
      </c>
      <c r="B9" s="232" t="s">
        <v>620</v>
      </c>
      <c r="C9" s="240" t="s">
        <v>621</v>
      </c>
      <c r="D9" s="233" t="s">
        <v>164</v>
      </c>
      <c r="E9" s="234">
        <v>4</v>
      </c>
      <c r="F9" s="235">
        <v>1268</v>
      </c>
      <c r="G9" s="236">
        <v>5072</v>
      </c>
      <c r="H9" s="214">
        <v>0</v>
      </c>
      <c r="I9" s="214">
        <v>0</v>
      </c>
      <c r="J9" s="214">
        <v>1268</v>
      </c>
      <c r="K9" s="214">
        <v>5072</v>
      </c>
      <c r="L9" s="214">
        <v>21</v>
      </c>
      <c r="M9" s="214">
        <v>6137.12</v>
      </c>
      <c r="N9" s="213">
        <v>1.6100000000000001E-3</v>
      </c>
      <c r="O9" s="213">
        <v>6.4400000000000004E-3</v>
      </c>
      <c r="P9" s="213">
        <v>0</v>
      </c>
      <c r="Q9" s="213">
        <v>0</v>
      </c>
      <c r="R9" s="214"/>
      <c r="S9" s="214" t="s">
        <v>190</v>
      </c>
      <c r="T9" s="214" t="s">
        <v>622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169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x14ac:dyDescent="0.25">
      <c r="A10" s="219" t="s">
        <v>160</v>
      </c>
      <c r="B10" s="220" t="s">
        <v>98</v>
      </c>
      <c r="C10" s="237" t="s">
        <v>99</v>
      </c>
      <c r="D10" s="221"/>
      <c r="E10" s="222"/>
      <c r="F10" s="223"/>
      <c r="G10" s="224">
        <v>24600</v>
      </c>
      <c r="H10" s="218"/>
      <c r="I10" s="218">
        <v>0</v>
      </c>
      <c r="J10" s="218"/>
      <c r="K10" s="218">
        <v>24600</v>
      </c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AG10" t="s">
        <v>161</v>
      </c>
    </row>
    <row r="11" spans="1:60" x14ac:dyDescent="0.25">
      <c r="A11" s="225">
        <v>2</v>
      </c>
      <c r="B11" s="226" t="s">
        <v>623</v>
      </c>
      <c r="C11" s="238" t="s">
        <v>624</v>
      </c>
      <c r="D11" s="227" t="s">
        <v>625</v>
      </c>
      <c r="E11" s="228">
        <v>60</v>
      </c>
      <c r="F11" s="229">
        <v>410</v>
      </c>
      <c r="G11" s="230">
        <v>24600</v>
      </c>
      <c r="H11" s="214">
        <v>0</v>
      </c>
      <c r="I11" s="214">
        <v>0</v>
      </c>
      <c r="J11" s="214">
        <v>410</v>
      </c>
      <c r="K11" s="214">
        <v>24600</v>
      </c>
      <c r="L11" s="214">
        <v>21</v>
      </c>
      <c r="M11" s="214">
        <v>29766</v>
      </c>
      <c r="N11" s="213">
        <v>0</v>
      </c>
      <c r="O11" s="213">
        <v>0</v>
      </c>
      <c r="P11" s="213">
        <v>0</v>
      </c>
      <c r="Q11" s="213">
        <v>0</v>
      </c>
      <c r="R11" s="214"/>
      <c r="S11" s="214" t="s">
        <v>190</v>
      </c>
      <c r="T11" s="214" t="s">
        <v>191</v>
      </c>
      <c r="U11" s="214">
        <v>0</v>
      </c>
      <c r="V11" s="214">
        <v>0</v>
      </c>
      <c r="W11" s="214"/>
      <c r="X11" s="214" t="s">
        <v>99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626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0.399999999999999" outlineLevel="1" x14ac:dyDescent="0.25">
      <c r="A12" s="211"/>
      <c r="B12" s="212"/>
      <c r="C12" s="239" t="s">
        <v>627</v>
      </c>
      <c r="D12" s="215"/>
      <c r="E12" s="216">
        <v>6</v>
      </c>
      <c r="F12" s="214"/>
      <c r="G12" s="214"/>
      <c r="H12" s="214"/>
      <c r="I12" s="214"/>
      <c r="J12" s="214"/>
      <c r="K12" s="214"/>
      <c r="L12" s="214"/>
      <c r="M12" s="214"/>
      <c r="N12" s="213"/>
      <c r="O12" s="213"/>
      <c r="P12" s="213"/>
      <c r="Q12" s="213"/>
      <c r="R12" s="214"/>
      <c r="S12" s="214"/>
      <c r="T12" s="214"/>
      <c r="U12" s="214"/>
      <c r="V12" s="214"/>
      <c r="W12" s="214"/>
      <c r="X12" s="214"/>
      <c r="Y12" s="214"/>
      <c r="Z12" s="208"/>
      <c r="AA12" s="208"/>
      <c r="AB12" s="208"/>
      <c r="AC12" s="208"/>
      <c r="AD12" s="208"/>
      <c r="AE12" s="208"/>
      <c r="AF12" s="208"/>
      <c r="AG12" s="208" t="s">
        <v>171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0.399999999999999" outlineLevel="2" x14ac:dyDescent="0.25">
      <c r="A13" s="211"/>
      <c r="B13" s="212"/>
      <c r="C13" s="239" t="s">
        <v>628</v>
      </c>
      <c r="D13" s="215"/>
      <c r="E13" s="216">
        <v>5</v>
      </c>
      <c r="F13" s="214"/>
      <c r="G13" s="214"/>
      <c r="H13" s="214"/>
      <c r="I13" s="214"/>
      <c r="J13" s="214"/>
      <c r="K13" s="214"/>
      <c r="L13" s="214"/>
      <c r="M13" s="214"/>
      <c r="N13" s="213"/>
      <c r="O13" s="213"/>
      <c r="P13" s="213"/>
      <c r="Q13" s="213"/>
      <c r="R13" s="214"/>
      <c r="S13" s="214"/>
      <c r="T13" s="214"/>
      <c r="U13" s="214"/>
      <c r="V13" s="214"/>
      <c r="W13" s="214"/>
      <c r="X13" s="214"/>
      <c r="Y13" s="214"/>
      <c r="Z13" s="208"/>
      <c r="AA13" s="208"/>
      <c r="AB13" s="208"/>
      <c r="AC13" s="208"/>
      <c r="AD13" s="208"/>
      <c r="AE13" s="208"/>
      <c r="AF13" s="208"/>
      <c r="AG13" s="208" t="s">
        <v>171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0.399999999999999" outlineLevel="2" x14ac:dyDescent="0.25">
      <c r="A14" s="211"/>
      <c r="B14" s="212"/>
      <c r="C14" s="239" t="s">
        <v>629</v>
      </c>
      <c r="D14" s="215"/>
      <c r="E14" s="216">
        <v>3</v>
      </c>
      <c r="F14" s="214"/>
      <c r="G14" s="214"/>
      <c r="H14" s="214"/>
      <c r="I14" s="214"/>
      <c r="J14" s="214"/>
      <c r="K14" s="214"/>
      <c r="L14" s="214"/>
      <c r="M14" s="214"/>
      <c r="N14" s="213"/>
      <c r="O14" s="213"/>
      <c r="P14" s="213"/>
      <c r="Q14" s="213"/>
      <c r="R14" s="214"/>
      <c r="S14" s="214"/>
      <c r="T14" s="214"/>
      <c r="U14" s="214"/>
      <c r="V14" s="214"/>
      <c r="W14" s="214"/>
      <c r="X14" s="214"/>
      <c r="Y14" s="214"/>
      <c r="Z14" s="208"/>
      <c r="AA14" s="208"/>
      <c r="AB14" s="208"/>
      <c r="AC14" s="208"/>
      <c r="AD14" s="208"/>
      <c r="AE14" s="208"/>
      <c r="AF14" s="208"/>
      <c r="AG14" s="208" t="s">
        <v>171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2" x14ac:dyDescent="0.25">
      <c r="A15" s="211"/>
      <c r="B15" s="212"/>
      <c r="C15" s="239" t="s">
        <v>630</v>
      </c>
      <c r="D15" s="215"/>
      <c r="E15" s="216">
        <v>16</v>
      </c>
      <c r="F15" s="214"/>
      <c r="G15" s="214"/>
      <c r="H15" s="214"/>
      <c r="I15" s="214"/>
      <c r="J15" s="214"/>
      <c r="K15" s="214"/>
      <c r="L15" s="214"/>
      <c r="M15" s="214"/>
      <c r="N15" s="213"/>
      <c r="O15" s="213"/>
      <c r="P15" s="213"/>
      <c r="Q15" s="213"/>
      <c r="R15" s="214"/>
      <c r="S15" s="214"/>
      <c r="T15" s="214"/>
      <c r="U15" s="214"/>
      <c r="V15" s="214"/>
      <c r="W15" s="214"/>
      <c r="X15" s="214"/>
      <c r="Y15" s="214"/>
      <c r="Z15" s="208"/>
      <c r="AA15" s="208"/>
      <c r="AB15" s="208"/>
      <c r="AC15" s="208"/>
      <c r="AD15" s="208"/>
      <c r="AE15" s="208"/>
      <c r="AF15" s="208"/>
      <c r="AG15" s="208" t="s">
        <v>171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2" x14ac:dyDescent="0.25">
      <c r="A16" s="211"/>
      <c r="B16" s="212"/>
      <c r="C16" s="239" t="s">
        <v>631</v>
      </c>
      <c r="D16" s="215"/>
      <c r="E16" s="216"/>
      <c r="F16" s="214"/>
      <c r="G16" s="214"/>
      <c r="H16" s="214"/>
      <c r="I16" s="214"/>
      <c r="J16" s="214"/>
      <c r="K16" s="214"/>
      <c r="L16" s="214"/>
      <c r="M16" s="214"/>
      <c r="N16" s="213"/>
      <c r="O16" s="213"/>
      <c r="P16" s="213"/>
      <c r="Q16" s="213"/>
      <c r="R16" s="214"/>
      <c r="S16" s="214"/>
      <c r="T16" s="214"/>
      <c r="U16" s="214"/>
      <c r="V16" s="214"/>
      <c r="W16" s="214"/>
      <c r="X16" s="214"/>
      <c r="Y16" s="214"/>
      <c r="Z16" s="208"/>
      <c r="AA16" s="208"/>
      <c r="AB16" s="208"/>
      <c r="AC16" s="208"/>
      <c r="AD16" s="208"/>
      <c r="AE16" s="208"/>
      <c r="AF16" s="208"/>
      <c r="AG16" s="208" t="s">
        <v>171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2" x14ac:dyDescent="0.25">
      <c r="A17" s="211"/>
      <c r="B17" s="212"/>
      <c r="C17" s="239" t="s">
        <v>632</v>
      </c>
      <c r="D17" s="215"/>
      <c r="E17" s="216">
        <v>6</v>
      </c>
      <c r="F17" s="214"/>
      <c r="G17" s="214"/>
      <c r="H17" s="214"/>
      <c r="I17" s="214"/>
      <c r="J17" s="214"/>
      <c r="K17" s="214"/>
      <c r="L17" s="214"/>
      <c r="M17" s="214"/>
      <c r="N17" s="213"/>
      <c r="O17" s="213"/>
      <c r="P17" s="213"/>
      <c r="Q17" s="213"/>
      <c r="R17" s="214"/>
      <c r="S17" s="214"/>
      <c r="T17" s="214"/>
      <c r="U17" s="214"/>
      <c r="V17" s="214"/>
      <c r="W17" s="214"/>
      <c r="X17" s="214"/>
      <c r="Y17" s="214"/>
      <c r="Z17" s="208"/>
      <c r="AA17" s="208"/>
      <c r="AB17" s="208"/>
      <c r="AC17" s="208"/>
      <c r="AD17" s="208"/>
      <c r="AE17" s="208"/>
      <c r="AF17" s="208"/>
      <c r="AG17" s="208" t="s">
        <v>171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2" x14ac:dyDescent="0.25">
      <c r="A18" s="211"/>
      <c r="B18" s="212"/>
      <c r="C18" s="239" t="s">
        <v>633</v>
      </c>
      <c r="D18" s="215"/>
      <c r="E18" s="216">
        <v>3</v>
      </c>
      <c r="F18" s="214"/>
      <c r="G18" s="214"/>
      <c r="H18" s="214"/>
      <c r="I18" s="214"/>
      <c r="J18" s="214"/>
      <c r="K18" s="214"/>
      <c r="L18" s="214"/>
      <c r="M18" s="214"/>
      <c r="N18" s="213"/>
      <c r="O18" s="213"/>
      <c r="P18" s="213"/>
      <c r="Q18" s="213"/>
      <c r="R18" s="214"/>
      <c r="S18" s="214"/>
      <c r="T18" s="214"/>
      <c r="U18" s="214"/>
      <c r="V18" s="214"/>
      <c r="W18" s="214"/>
      <c r="X18" s="214"/>
      <c r="Y18" s="214"/>
      <c r="Z18" s="208"/>
      <c r="AA18" s="208"/>
      <c r="AB18" s="208"/>
      <c r="AC18" s="208"/>
      <c r="AD18" s="208"/>
      <c r="AE18" s="208"/>
      <c r="AF18" s="208"/>
      <c r="AG18" s="208" t="s">
        <v>171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0.399999999999999" outlineLevel="2" x14ac:dyDescent="0.25">
      <c r="A19" s="211"/>
      <c r="B19" s="212"/>
      <c r="C19" s="239" t="s">
        <v>634</v>
      </c>
      <c r="D19" s="215"/>
      <c r="E19" s="216">
        <v>15</v>
      </c>
      <c r="F19" s="214"/>
      <c r="G19" s="214"/>
      <c r="H19" s="214"/>
      <c r="I19" s="214"/>
      <c r="J19" s="214"/>
      <c r="K19" s="214"/>
      <c r="L19" s="214"/>
      <c r="M19" s="214"/>
      <c r="N19" s="213"/>
      <c r="O19" s="213"/>
      <c r="P19" s="213"/>
      <c r="Q19" s="213"/>
      <c r="R19" s="214"/>
      <c r="S19" s="214"/>
      <c r="T19" s="214"/>
      <c r="U19" s="214"/>
      <c r="V19" s="214"/>
      <c r="W19" s="214"/>
      <c r="X19" s="214"/>
      <c r="Y19" s="214"/>
      <c r="Z19" s="208"/>
      <c r="AA19" s="208"/>
      <c r="AB19" s="208"/>
      <c r="AC19" s="208"/>
      <c r="AD19" s="208"/>
      <c r="AE19" s="208"/>
      <c r="AF19" s="208"/>
      <c r="AG19" s="208" t="s">
        <v>171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5">
      <c r="A20" s="211"/>
      <c r="B20" s="212"/>
      <c r="C20" s="239" t="s">
        <v>635</v>
      </c>
      <c r="D20" s="215"/>
      <c r="E20" s="216">
        <v>1</v>
      </c>
      <c r="F20" s="214"/>
      <c r="G20" s="214"/>
      <c r="H20" s="214"/>
      <c r="I20" s="214"/>
      <c r="J20" s="214"/>
      <c r="K20" s="214"/>
      <c r="L20" s="214"/>
      <c r="M20" s="214"/>
      <c r="N20" s="213"/>
      <c r="O20" s="213"/>
      <c r="P20" s="213"/>
      <c r="Q20" s="213"/>
      <c r="R20" s="214"/>
      <c r="S20" s="214"/>
      <c r="T20" s="214"/>
      <c r="U20" s="214"/>
      <c r="V20" s="214"/>
      <c r="W20" s="214"/>
      <c r="X20" s="214"/>
      <c r="Y20" s="214"/>
      <c r="Z20" s="208"/>
      <c r="AA20" s="208"/>
      <c r="AB20" s="208"/>
      <c r="AC20" s="208"/>
      <c r="AD20" s="208"/>
      <c r="AE20" s="208"/>
      <c r="AF20" s="208"/>
      <c r="AG20" s="208" t="s">
        <v>171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2" x14ac:dyDescent="0.25">
      <c r="A21" s="211"/>
      <c r="B21" s="212"/>
      <c r="C21" s="239" t="s">
        <v>636</v>
      </c>
      <c r="D21" s="215"/>
      <c r="E21" s="216">
        <v>5</v>
      </c>
      <c r="F21" s="214"/>
      <c r="G21" s="214"/>
      <c r="H21" s="214"/>
      <c r="I21" s="214"/>
      <c r="J21" s="214"/>
      <c r="K21" s="214"/>
      <c r="L21" s="214"/>
      <c r="M21" s="214"/>
      <c r="N21" s="213"/>
      <c r="O21" s="213"/>
      <c r="P21" s="213"/>
      <c r="Q21" s="213"/>
      <c r="R21" s="214"/>
      <c r="S21" s="214"/>
      <c r="T21" s="214"/>
      <c r="U21" s="214"/>
      <c r="V21" s="214"/>
      <c r="W21" s="214"/>
      <c r="X21" s="214"/>
      <c r="Y21" s="214"/>
      <c r="Z21" s="208"/>
      <c r="AA21" s="208"/>
      <c r="AB21" s="208"/>
      <c r="AC21" s="208"/>
      <c r="AD21" s="208"/>
      <c r="AE21" s="208"/>
      <c r="AF21" s="208"/>
      <c r="AG21" s="208" t="s">
        <v>171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x14ac:dyDescent="0.25">
      <c r="A22" s="219" t="s">
        <v>160</v>
      </c>
      <c r="B22" s="220" t="s">
        <v>100</v>
      </c>
      <c r="C22" s="237" t="s">
        <v>101</v>
      </c>
      <c r="D22" s="221"/>
      <c r="E22" s="222"/>
      <c r="F22" s="223"/>
      <c r="G22" s="224">
        <v>95.04</v>
      </c>
      <c r="H22" s="218"/>
      <c r="I22" s="218">
        <v>0</v>
      </c>
      <c r="J22" s="218"/>
      <c r="K22" s="218">
        <v>95.04</v>
      </c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AG22" t="s">
        <v>161</v>
      </c>
    </row>
    <row r="23" spans="1:60" x14ac:dyDescent="0.25">
      <c r="A23" s="225">
        <v>3</v>
      </c>
      <c r="B23" s="226" t="s">
        <v>637</v>
      </c>
      <c r="C23" s="238" t="s">
        <v>638</v>
      </c>
      <c r="D23" s="227" t="s">
        <v>184</v>
      </c>
      <c r="E23" s="228">
        <v>2.4</v>
      </c>
      <c r="F23" s="229">
        <v>39.6</v>
      </c>
      <c r="G23" s="230">
        <v>95.04</v>
      </c>
      <c r="H23" s="214">
        <v>0</v>
      </c>
      <c r="I23" s="214">
        <v>0</v>
      </c>
      <c r="J23" s="214">
        <v>39.6</v>
      </c>
      <c r="K23" s="214">
        <v>95.04</v>
      </c>
      <c r="L23" s="214">
        <v>21</v>
      </c>
      <c r="M23" s="214">
        <v>114.9984</v>
      </c>
      <c r="N23" s="213">
        <v>0</v>
      </c>
      <c r="O23" s="213">
        <v>0</v>
      </c>
      <c r="P23" s="213">
        <v>1.1129999999999999E-2</v>
      </c>
      <c r="Q23" s="213">
        <v>2.6711999999999996E-2</v>
      </c>
      <c r="R23" s="214"/>
      <c r="S23" s="214" t="s">
        <v>165</v>
      </c>
      <c r="T23" s="214" t="s">
        <v>166</v>
      </c>
      <c r="U23" s="214">
        <v>8.3000000000000004E-2</v>
      </c>
      <c r="V23" s="214">
        <v>0.19920000000000002</v>
      </c>
      <c r="W23" s="214"/>
      <c r="X23" s="214" t="s">
        <v>167</v>
      </c>
      <c r="Y23" s="214" t="s">
        <v>168</v>
      </c>
      <c r="Z23" s="208"/>
      <c r="AA23" s="208"/>
      <c r="AB23" s="208"/>
      <c r="AC23" s="208"/>
      <c r="AD23" s="208"/>
      <c r="AE23" s="208"/>
      <c r="AF23" s="208"/>
      <c r="AG23" s="208" t="s">
        <v>169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11"/>
      <c r="B24" s="212"/>
      <c r="C24" s="239" t="s">
        <v>639</v>
      </c>
      <c r="D24" s="215"/>
      <c r="E24" s="216">
        <v>2.4</v>
      </c>
      <c r="F24" s="214"/>
      <c r="G24" s="214"/>
      <c r="H24" s="214"/>
      <c r="I24" s="214"/>
      <c r="J24" s="214"/>
      <c r="K24" s="214"/>
      <c r="L24" s="214"/>
      <c r="M24" s="214"/>
      <c r="N24" s="213"/>
      <c r="O24" s="213"/>
      <c r="P24" s="213"/>
      <c r="Q24" s="213"/>
      <c r="R24" s="214"/>
      <c r="S24" s="214"/>
      <c r="T24" s="214"/>
      <c r="U24" s="214"/>
      <c r="V24" s="214"/>
      <c r="W24" s="214"/>
      <c r="X24" s="214"/>
      <c r="Y24" s="214"/>
      <c r="Z24" s="208"/>
      <c r="AA24" s="208"/>
      <c r="AB24" s="208"/>
      <c r="AC24" s="208"/>
      <c r="AD24" s="208"/>
      <c r="AE24" s="208"/>
      <c r="AF24" s="208"/>
      <c r="AG24" s="208" t="s">
        <v>171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x14ac:dyDescent="0.25">
      <c r="A25" s="219" t="s">
        <v>160</v>
      </c>
      <c r="B25" s="220" t="s">
        <v>120</v>
      </c>
      <c r="C25" s="237" t="s">
        <v>121</v>
      </c>
      <c r="D25" s="221"/>
      <c r="E25" s="222"/>
      <c r="F25" s="223"/>
      <c r="G25" s="224">
        <v>7297.96</v>
      </c>
      <c r="H25" s="218"/>
      <c r="I25" s="218">
        <v>938.9</v>
      </c>
      <c r="J25" s="218"/>
      <c r="K25" s="218">
        <v>6359.06</v>
      </c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AG25" t="s">
        <v>161</v>
      </c>
    </row>
    <row r="26" spans="1:60" x14ac:dyDescent="0.25">
      <c r="A26" s="225">
        <v>4</v>
      </c>
      <c r="B26" s="226" t="s">
        <v>640</v>
      </c>
      <c r="C26" s="238" t="s">
        <v>641</v>
      </c>
      <c r="D26" s="227" t="s">
        <v>164</v>
      </c>
      <c r="E26" s="228">
        <v>4</v>
      </c>
      <c r="F26" s="229">
        <v>1100</v>
      </c>
      <c r="G26" s="230">
        <v>4400</v>
      </c>
      <c r="H26" s="214">
        <v>0</v>
      </c>
      <c r="I26" s="214">
        <v>0</v>
      </c>
      <c r="J26" s="214">
        <v>1100</v>
      </c>
      <c r="K26" s="214">
        <v>4400</v>
      </c>
      <c r="L26" s="214">
        <v>21</v>
      </c>
      <c r="M26" s="214">
        <v>5324</v>
      </c>
      <c r="N26" s="213">
        <v>0</v>
      </c>
      <c r="O26" s="213">
        <v>0</v>
      </c>
      <c r="P26" s="213">
        <v>0</v>
      </c>
      <c r="Q26" s="213">
        <v>0</v>
      </c>
      <c r="R26" s="214"/>
      <c r="S26" s="214" t="s">
        <v>190</v>
      </c>
      <c r="T26" s="214" t="s">
        <v>191</v>
      </c>
      <c r="U26" s="214">
        <v>0</v>
      </c>
      <c r="V26" s="214">
        <v>0</v>
      </c>
      <c r="W26" s="214"/>
      <c r="X26" s="214" t="s">
        <v>167</v>
      </c>
      <c r="Y26" s="214" t="s">
        <v>168</v>
      </c>
      <c r="Z26" s="208"/>
      <c r="AA26" s="208"/>
      <c r="AB26" s="208"/>
      <c r="AC26" s="208"/>
      <c r="AD26" s="208"/>
      <c r="AE26" s="208"/>
      <c r="AF26" s="208"/>
      <c r="AG26" s="208" t="s">
        <v>207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11"/>
      <c r="B27" s="212"/>
      <c r="C27" s="239" t="s">
        <v>642</v>
      </c>
      <c r="D27" s="215"/>
      <c r="E27" s="216">
        <v>4</v>
      </c>
      <c r="F27" s="214"/>
      <c r="G27" s="214"/>
      <c r="H27" s="214"/>
      <c r="I27" s="214"/>
      <c r="J27" s="214"/>
      <c r="K27" s="214"/>
      <c r="L27" s="214"/>
      <c r="M27" s="214"/>
      <c r="N27" s="213"/>
      <c r="O27" s="213"/>
      <c r="P27" s="213"/>
      <c r="Q27" s="213"/>
      <c r="R27" s="214"/>
      <c r="S27" s="214"/>
      <c r="T27" s="214"/>
      <c r="U27" s="214"/>
      <c r="V27" s="214"/>
      <c r="W27" s="214"/>
      <c r="X27" s="214"/>
      <c r="Y27" s="214"/>
      <c r="Z27" s="208"/>
      <c r="AA27" s="208"/>
      <c r="AB27" s="208"/>
      <c r="AC27" s="208"/>
      <c r="AD27" s="208"/>
      <c r="AE27" s="208"/>
      <c r="AF27" s="208"/>
      <c r="AG27" s="208" t="s">
        <v>171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0.399999999999999" x14ac:dyDescent="0.25">
      <c r="A28" s="225">
        <v>5</v>
      </c>
      <c r="B28" s="226" t="s">
        <v>643</v>
      </c>
      <c r="C28" s="238" t="s">
        <v>644</v>
      </c>
      <c r="D28" s="227" t="s">
        <v>164</v>
      </c>
      <c r="E28" s="228">
        <v>2</v>
      </c>
      <c r="F28" s="229">
        <v>541.77</v>
      </c>
      <c r="G28" s="230">
        <v>1083.54</v>
      </c>
      <c r="H28" s="214">
        <v>0</v>
      </c>
      <c r="I28" s="214">
        <v>0</v>
      </c>
      <c r="J28" s="214">
        <v>541.77</v>
      </c>
      <c r="K28" s="214">
        <v>1083.54</v>
      </c>
      <c r="L28" s="214">
        <v>21</v>
      </c>
      <c r="M28" s="214">
        <v>1311.0834</v>
      </c>
      <c r="N28" s="213">
        <v>0</v>
      </c>
      <c r="O28" s="213">
        <v>0</v>
      </c>
      <c r="P28" s="213">
        <v>0</v>
      </c>
      <c r="Q28" s="213">
        <v>0</v>
      </c>
      <c r="R28" s="214"/>
      <c r="S28" s="214" t="s">
        <v>202</v>
      </c>
      <c r="T28" s="214" t="s">
        <v>206</v>
      </c>
      <c r="U28" s="214">
        <v>0</v>
      </c>
      <c r="V28" s="214">
        <v>0</v>
      </c>
      <c r="W28" s="214"/>
      <c r="X28" s="214" t="s">
        <v>167</v>
      </c>
      <c r="Y28" s="214" t="s">
        <v>168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11"/>
      <c r="B29" s="212"/>
      <c r="C29" s="239" t="s">
        <v>645</v>
      </c>
      <c r="D29" s="215"/>
      <c r="E29" s="216">
        <v>2</v>
      </c>
      <c r="F29" s="214"/>
      <c r="G29" s="214"/>
      <c r="H29" s="214"/>
      <c r="I29" s="214"/>
      <c r="J29" s="214"/>
      <c r="K29" s="214"/>
      <c r="L29" s="214"/>
      <c r="M29" s="214"/>
      <c r="N29" s="213"/>
      <c r="O29" s="213"/>
      <c r="P29" s="213"/>
      <c r="Q29" s="213"/>
      <c r="R29" s="214"/>
      <c r="S29" s="214"/>
      <c r="T29" s="214"/>
      <c r="U29" s="214"/>
      <c r="V29" s="214"/>
      <c r="W29" s="214"/>
      <c r="X29" s="214"/>
      <c r="Y29" s="214"/>
      <c r="Z29" s="208"/>
      <c r="AA29" s="208"/>
      <c r="AB29" s="208"/>
      <c r="AC29" s="208"/>
      <c r="AD29" s="208"/>
      <c r="AE29" s="208"/>
      <c r="AF29" s="208"/>
      <c r="AG29" s="208" t="s">
        <v>171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x14ac:dyDescent="0.25">
      <c r="A30" s="231">
        <v>6</v>
      </c>
      <c r="B30" s="232" t="s">
        <v>646</v>
      </c>
      <c r="C30" s="240" t="s">
        <v>647</v>
      </c>
      <c r="D30" s="233" t="s">
        <v>648</v>
      </c>
      <c r="E30" s="234">
        <v>2</v>
      </c>
      <c r="F30" s="235">
        <v>36.97</v>
      </c>
      <c r="G30" s="236">
        <v>73.94</v>
      </c>
      <c r="H30" s="214">
        <v>36.97</v>
      </c>
      <c r="I30" s="214">
        <v>73.94</v>
      </c>
      <c r="J30" s="214">
        <v>0</v>
      </c>
      <c r="K30" s="214">
        <v>0</v>
      </c>
      <c r="L30" s="214">
        <v>21</v>
      </c>
      <c r="M30" s="214">
        <v>89.467399999999998</v>
      </c>
      <c r="N30" s="213">
        <v>0</v>
      </c>
      <c r="O30" s="213">
        <v>0</v>
      </c>
      <c r="P30" s="213">
        <v>0</v>
      </c>
      <c r="Q30" s="213">
        <v>0</v>
      </c>
      <c r="R30" s="214"/>
      <c r="S30" s="214" t="s">
        <v>202</v>
      </c>
      <c r="T30" s="214" t="s">
        <v>206</v>
      </c>
      <c r="U30" s="214">
        <v>0</v>
      </c>
      <c r="V30" s="214">
        <v>0</v>
      </c>
      <c r="W30" s="214"/>
      <c r="X30" s="214" t="s">
        <v>217</v>
      </c>
      <c r="Y30" s="214" t="s">
        <v>168</v>
      </c>
      <c r="Z30" s="208"/>
      <c r="AA30" s="208"/>
      <c r="AB30" s="208"/>
      <c r="AC30" s="208"/>
      <c r="AD30" s="208"/>
      <c r="AE30" s="208"/>
      <c r="AF30" s="208"/>
      <c r="AG30" s="208" t="s">
        <v>218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x14ac:dyDescent="0.25">
      <c r="A31" s="231">
        <v>7</v>
      </c>
      <c r="B31" s="232" t="s">
        <v>649</v>
      </c>
      <c r="C31" s="240" t="s">
        <v>650</v>
      </c>
      <c r="D31" s="233" t="s">
        <v>164</v>
      </c>
      <c r="E31" s="234">
        <v>2</v>
      </c>
      <c r="F31" s="235">
        <v>375</v>
      </c>
      <c r="G31" s="236">
        <v>750</v>
      </c>
      <c r="H31" s="214">
        <v>0</v>
      </c>
      <c r="I31" s="214">
        <v>0</v>
      </c>
      <c r="J31" s="214">
        <v>375</v>
      </c>
      <c r="K31" s="214">
        <v>750</v>
      </c>
      <c r="L31" s="214">
        <v>21</v>
      </c>
      <c r="M31" s="214">
        <v>907.5</v>
      </c>
      <c r="N31" s="213">
        <v>0</v>
      </c>
      <c r="O31" s="213">
        <v>0</v>
      </c>
      <c r="P31" s="213">
        <v>0</v>
      </c>
      <c r="Q31" s="213">
        <v>0</v>
      </c>
      <c r="R31" s="214"/>
      <c r="S31" s="214" t="s">
        <v>190</v>
      </c>
      <c r="T31" s="214" t="s">
        <v>191</v>
      </c>
      <c r="U31" s="214">
        <v>0</v>
      </c>
      <c r="V31" s="214">
        <v>0</v>
      </c>
      <c r="W31" s="214"/>
      <c r="X31" s="214" t="s">
        <v>167</v>
      </c>
      <c r="Y31" s="214" t="s">
        <v>168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x14ac:dyDescent="0.25">
      <c r="A32" s="231">
        <v>8</v>
      </c>
      <c r="B32" s="232" t="s">
        <v>651</v>
      </c>
      <c r="C32" s="240" t="s">
        <v>652</v>
      </c>
      <c r="D32" s="233" t="s">
        <v>0</v>
      </c>
      <c r="E32" s="234">
        <v>71.724400000000003</v>
      </c>
      <c r="F32" s="235">
        <v>1.75</v>
      </c>
      <c r="G32" s="236">
        <v>125.52</v>
      </c>
      <c r="H32" s="214">
        <v>0</v>
      </c>
      <c r="I32" s="214">
        <v>0</v>
      </c>
      <c r="J32" s="214">
        <v>1.75</v>
      </c>
      <c r="K32" s="214">
        <v>125.5177</v>
      </c>
      <c r="L32" s="214">
        <v>21</v>
      </c>
      <c r="M32" s="214">
        <v>151.8792</v>
      </c>
      <c r="N32" s="213">
        <v>0</v>
      </c>
      <c r="O32" s="213">
        <v>0</v>
      </c>
      <c r="P32" s="213">
        <v>0</v>
      </c>
      <c r="Q32" s="213">
        <v>0</v>
      </c>
      <c r="R32" s="214"/>
      <c r="S32" s="214" t="s">
        <v>165</v>
      </c>
      <c r="T32" s="214" t="s">
        <v>166</v>
      </c>
      <c r="U32" s="214">
        <v>0</v>
      </c>
      <c r="V32" s="214">
        <v>0</v>
      </c>
      <c r="W32" s="214"/>
      <c r="X32" s="214" t="s">
        <v>107</v>
      </c>
      <c r="Y32" s="214" t="s">
        <v>168</v>
      </c>
      <c r="Z32" s="208"/>
      <c r="AA32" s="208"/>
      <c r="AB32" s="208"/>
      <c r="AC32" s="208"/>
      <c r="AD32" s="208"/>
      <c r="AE32" s="208"/>
      <c r="AF32" s="208"/>
      <c r="AG32" s="208" t="s">
        <v>203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x14ac:dyDescent="0.25">
      <c r="A33" s="225">
        <v>9</v>
      </c>
      <c r="B33" s="226" t="s">
        <v>653</v>
      </c>
      <c r="C33" s="238" t="s">
        <v>654</v>
      </c>
      <c r="D33" s="227" t="s">
        <v>184</v>
      </c>
      <c r="E33" s="228">
        <v>2.4</v>
      </c>
      <c r="F33" s="229">
        <v>360.4</v>
      </c>
      <c r="G33" s="230">
        <v>864.96</v>
      </c>
      <c r="H33" s="214">
        <v>360.4</v>
      </c>
      <c r="I33" s="214">
        <v>864.95999999999992</v>
      </c>
      <c r="J33" s="214">
        <v>0</v>
      </c>
      <c r="K33" s="214">
        <v>0</v>
      </c>
      <c r="L33" s="214">
        <v>21</v>
      </c>
      <c r="M33" s="214">
        <v>1046.6016</v>
      </c>
      <c r="N33" s="213">
        <v>0</v>
      </c>
      <c r="O33" s="213">
        <v>0</v>
      </c>
      <c r="P33" s="213">
        <v>0</v>
      </c>
      <c r="Q33" s="213">
        <v>0</v>
      </c>
      <c r="R33" s="214"/>
      <c r="S33" s="214" t="s">
        <v>202</v>
      </c>
      <c r="T33" s="214" t="s">
        <v>206</v>
      </c>
      <c r="U33" s="214">
        <v>0</v>
      </c>
      <c r="V33" s="214">
        <v>0</v>
      </c>
      <c r="W33" s="214"/>
      <c r="X33" s="214" t="s">
        <v>217</v>
      </c>
      <c r="Y33" s="214" t="s">
        <v>168</v>
      </c>
      <c r="Z33" s="208"/>
      <c r="AA33" s="208"/>
      <c r="AB33" s="208"/>
      <c r="AC33" s="208"/>
      <c r="AD33" s="208"/>
      <c r="AE33" s="208"/>
      <c r="AF33" s="208"/>
      <c r="AG33" s="208" t="s">
        <v>218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11"/>
      <c r="B34" s="212"/>
      <c r="C34" s="239" t="s">
        <v>639</v>
      </c>
      <c r="D34" s="215"/>
      <c r="E34" s="216">
        <v>2.4</v>
      </c>
      <c r="F34" s="214"/>
      <c r="G34" s="214"/>
      <c r="H34" s="214"/>
      <c r="I34" s="214"/>
      <c r="J34" s="214"/>
      <c r="K34" s="214"/>
      <c r="L34" s="214"/>
      <c r="M34" s="214"/>
      <c r="N34" s="213"/>
      <c r="O34" s="213"/>
      <c r="P34" s="213"/>
      <c r="Q34" s="213"/>
      <c r="R34" s="214"/>
      <c r="S34" s="214"/>
      <c r="T34" s="214"/>
      <c r="U34" s="214"/>
      <c r="V34" s="214"/>
      <c r="W34" s="214"/>
      <c r="X34" s="214"/>
      <c r="Y34" s="214"/>
      <c r="Z34" s="208"/>
      <c r="AA34" s="208"/>
      <c r="AB34" s="208"/>
      <c r="AC34" s="208"/>
      <c r="AD34" s="208"/>
      <c r="AE34" s="208"/>
      <c r="AF34" s="208"/>
      <c r="AG34" s="208" t="s">
        <v>171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x14ac:dyDescent="0.25">
      <c r="A35" s="219" t="s">
        <v>160</v>
      </c>
      <c r="B35" s="220" t="s">
        <v>124</v>
      </c>
      <c r="C35" s="237" t="s">
        <v>125</v>
      </c>
      <c r="D35" s="221"/>
      <c r="E35" s="222"/>
      <c r="F35" s="223"/>
      <c r="G35" s="224">
        <v>4783.8</v>
      </c>
      <c r="H35" s="218"/>
      <c r="I35" s="218">
        <v>4728.24</v>
      </c>
      <c r="J35" s="218"/>
      <c r="K35" s="218">
        <v>55.56</v>
      </c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AG35" t="s">
        <v>161</v>
      </c>
    </row>
    <row r="36" spans="1:60" x14ac:dyDescent="0.25">
      <c r="A36" s="225">
        <v>10</v>
      </c>
      <c r="B36" s="226" t="s">
        <v>655</v>
      </c>
      <c r="C36" s="238" t="s">
        <v>656</v>
      </c>
      <c r="D36" s="227" t="s">
        <v>177</v>
      </c>
      <c r="E36" s="228">
        <v>3</v>
      </c>
      <c r="F36" s="229">
        <v>550</v>
      </c>
      <c r="G36" s="230">
        <v>1650</v>
      </c>
      <c r="H36" s="214">
        <v>550</v>
      </c>
      <c r="I36" s="214">
        <v>1650</v>
      </c>
      <c r="J36" s="214">
        <v>0</v>
      </c>
      <c r="K36" s="214">
        <v>0</v>
      </c>
      <c r="L36" s="214">
        <v>21</v>
      </c>
      <c r="M36" s="214">
        <v>1996.5</v>
      </c>
      <c r="N36" s="213">
        <v>1.26E-2</v>
      </c>
      <c r="O36" s="213">
        <v>3.78E-2</v>
      </c>
      <c r="P36" s="213">
        <v>0</v>
      </c>
      <c r="Q36" s="213">
        <v>0</v>
      </c>
      <c r="R36" s="214"/>
      <c r="S36" s="214" t="s">
        <v>190</v>
      </c>
      <c r="T36" s="214" t="s">
        <v>191</v>
      </c>
      <c r="U36" s="214">
        <v>0</v>
      </c>
      <c r="V36" s="214">
        <v>0</v>
      </c>
      <c r="W36" s="214"/>
      <c r="X36" s="214" t="s">
        <v>217</v>
      </c>
      <c r="Y36" s="214" t="s">
        <v>168</v>
      </c>
      <c r="Z36" s="208"/>
      <c r="AA36" s="208"/>
      <c r="AB36" s="208"/>
      <c r="AC36" s="208"/>
      <c r="AD36" s="208"/>
      <c r="AE36" s="208"/>
      <c r="AF36" s="208"/>
      <c r="AG36" s="208" t="s">
        <v>218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11"/>
      <c r="B37" s="212"/>
      <c r="C37" s="239" t="s">
        <v>657</v>
      </c>
      <c r="D37" s="215"/>
      <c r="E37" s="216">
        <v>1</v>
      </c>
      <c r="F37" s="214"/>
      <c r="G37" s="214"/>
      <c r="H37" s="214"/>
      <c r="I37" s="214"/>
      <c r="J37" s="214"/>
      <c r="K37" s="214"/>
      <c r="L37" s="214"/>
      <c r="M37" s="214"/>
      <c r="N37" s="213"/>
      <c r="O37" s="213"/>
      <c r="P37" s="213"/>
      <c r="Q37" s="213"/>
      <c r="R37" s="214"/>
      <c r="S37" s="214"/>
      <c r="T37" s="214"/>
      <c r="U37" s="214"/>
      <c r="V37" s="214"/>
      <c r="W37" s="214"/>
      <c r="X37" s="214"/>
      <c r="Y37" s="214"/>
      <c r="Z37" s="208"/>
      <c r="AA37" s="208"/>
      <c r="AB37" s="208"/>
      <c r="AC37" s="208"/>
      <c r="AD37" s="208"/>
      <c r="AE37" s="208"/>
      <c r="AF37" s="208"/>
      <c r="AG37" s="208" t="s">
        <v>171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2" x14ac:dyDescent="0.25">
      <c r="A38" s="211"/>
      <c r="B38" s="212"/>
      <c r="C38" s="239" t="s">
        <v>658</v>
      </c>
      <c r="D38" s="215"/>
      <c r="E38" s="216">
        <v>2</v>
      </c>
      <c r="F38" s="214"/>
      <c r="G38" s="214"/>
      <c r="H38" s="214"/>
      <c r="I38" s="214"/>
      <c r="J38" s="214"/>
      <c r="K38" s="214"/>
      <c r="L38" s="214"/>
      <c r="M38" s="214"/>
      <c r="N38" s="213"/>
      <c r="O38" s="213"/>
      <c r="P38" s="213"/>
      <c r="Q38" s="213"/>
      <c r="R38" s="214"/>
      <c r="S38" s="214"/>
      <c r="T38" s="214"/>
      <c r="U38" s="214"/>
      <c r="V38" s="214"/>
      <c r="W38" s="214"/>
      <c r="X38" s="214"/>
      <c r="Y38" s="214"/>
      <c r="Z38" s="208"/>
      <c r="AA38" s="208"/>
      <c r="AB38" s="208"/>
      <c r="AC38" s="208"/>
      <c r="AD38" s="208"/>
      <c r="AE38" s="208"/>
      <c r="AF38" s="208"/>
      <c r="AG38" s="208" t="s">
        <v>171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0.399999999999999" x14ac:dyDescent="0.25">
      <c r="A39" s="225">
        <v>11</v>
      </c>
      <c r="B39" s="226" t="s">
        <v>659</v>
      </c>
      <c r="C39" s="238" t="s">
        <v>660</v>
      </c>
      <c r="D39" s="227" t="s">
        <v>177</v>
      </c>
      <c r="E39" s="228">
        <v>3.63</v>
      </c>
      <c r="F39" s="229">
        <v>848</v>
      </c>
      <c r="G39" s="230">
        <v>3078.24</v>
      </c>
      <c r="H39" s="214">
        <v>848</v>
      </c>
      <c r="I39" s="214">
        <v>3078.24</v>
      </c>
      <c r="J39" s="214">
        <v>0</v>
      </c>
      <c r="K39" s="214">
        <v>0</v>
      </c>
      <c r="L39" s="214">
        <v>21</v>
      </c>
      <c r="M39" s="214">
        <v>3724.6703999999995</v>
      </c>
      <c r="N39" s="213">
        <v>2.1000000000000001E-2</v>
      </c>
      <c r="O39" s="213">
        <v>7.6230000000000006E-2</v>
      </c>
      <c r="P39" s="213">
        <v>0</v>
      </c>
      <c r="Q39" s="213">
        <v>0</v>
      </c>
      <c r="R39" s="214"/>
      <c r="S39" s="214" t="s">
        <v>190</v>
      </c>
      <c r="T39" s="214" t="s">
        <v>191</v>
      </c>
      <c r="U39" s="214">
        <v>0</v>
      </c>
      <c r="V39" s="214">
        <v>0</v>
      </c>
      <c r="W39" s="214"/>
      <c r="X39" s="214" t="s">
        <v>217</v>
      </c>
      <c r="Y39" s="214" t="s">
        <v>168</v>
      </c>
      <c r="Z39" s="208"/>
      <c r="AA39" s="208"/>
      <c r="AB39" s="208"/>
      <c r="AC39" s="208"/>
      <c r="AD39" s="208"/>
      <c r="AE39" s="208"/>
      <c r="AF39" s="208"/>
      <c r="AG39" s="208" t="s">
        <v>218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11"/>
      <c r="B40" s="212"/>
      <c r="C40" s="239" t="s">
        <v>661</v>
      </c>
      <c r="D40" s="215"/>
      <c r="E40" s="216">
        <v>3.63</v>
      </c>
      <c r="F40" s="214"/>
      <c r="G40" s="214"/>
      <c r="H40" s="214"/>
      <c r="I40" s="214"/>
      <c r="J40" s="214"/>
      <c r="K40" s="214"/>
      <c r="L40" s="214"/>
      <c r="M40" s="214"/>
      <c r="N40" s="213"/>
      <c r="O40" s="213"/>
      <c r="P40" s="213"/>
      <c r="Q40" s="213"/>
      <c r="R40" s="214"/>
      <c r="S40" s="214"/>
      <c r="T40" s="214"/>
      <c r="U40" s="214"/>
      <c r="V40" s="214"/>
      <c r="W40" s="214"/>
      <c r="X40" s="214"/>
      <c r="Y40" s="214"/>
      <c r="Z40" s="208"/>
      <c r="AA40" s="208"/>
      <c r="AB40" s="208"/>
      <c r="AC40" s="208"/>
      <c r="AD40" s="208"/>
      <c r="AE40" s="208"/>
      <c r="AF40" s="208"/>
      <c r="AG40" s="208" t="s">
        <v>171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0.399999999999999" x14ac:dyDescent="0.25">
      <c r="A41" s="231">
        <v>12</v>
      </c>
      <c r="B41" s="232" t="s">
        <v>662</v>
      </c>
      <c r="C41" s="240" t="s">
        <v>663</v>
      </c>
      <c r="D41" s="233" t="s">
        <v>201</v>
      </c>
      <c r="E41" s="234">
        <v>7.0000000000000007E-2</v>
      </c>
      <c r="F41" s="235">
        <v>793.7</v>
      </c>
      <c r="G41" s="236">
        <v>55.56</v>
      </c>
      <c r="H41" s="214">
        <v>0</v>
      </c>
      <c r="I41" s="214">
        <v>0</v>
      </c>
      <c r="J41" s="214">
        <v>793.7</v>
      </c>
      <c r="K41" s="214">
        <v>55.559000000000012</v>
      </c>
      <c r="L41" s="214">
        <v>21</v>
      </c>
      <c r="M41" s="214">
        <v>67.22760000000001</v>
      </c>
      <c r="N41" s="213">
        <v>0</v>
      </c>
      <c r="O41" s="213">
        <v>0</v>
      </c>
      <c r="P41" s="213">
        <v>0</v>
      </c>
      <c r="Q41" s="213">
        <v>0</v>
      </c>
      <c r="R41" s="214"/>
      <c r="S41" s="214" t="s">
        <v>202</v>
      </c>
      <c r="T41" s="214" t="s">
        <v>206</v>
      </c>
      <c r="U41" s="214">
        <v>0</v>
      </c>
      <c r="V41" s="214">
        <v>0</v>
      </c>
      <c r="W41" s="214"/>
      <c r="X41" s="214" t="s">
        <v>167</v>
      </c>
      <c r="Y41" s="214" t="s">
        <v>168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x14ac:dyDescent="0.25">
      <c r="A42" s="219" t="s">
        <v>160</v>
      </c>
      <c r="B42" s="220" t="s">
        <v>130</v>
      </c>
      <c r="C42" s="237" t="s">
        <v>131</v>
      </c>
      <c r="D42" s="221"/>
      <c r="E42" s="222"/>
      <c r="F42" s="223"/>
      <c r="G42" s="224">
        <v>2205.75</v>
      </c>
      <c r="H42" s="218"/>
      <c r="I42" s="218">
        <v>2205.75</v>
      </c>
      <c r="J42" s="218"/>
      <c r="K42" s="218">
        <v>0</v>
      </c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AG42" t="s">
        <v>161</v>
      </c>
    </row>
    <row r="43" spans="1:60" x14ac:dyDescent="0.25">
      <c r="A43" s="225">
        <v>13</v>
      </c>
      <c r="B43" s="226" t="s">
        <v>664</v>
      </c>
      <c r="C43" s="238" t="s">
        <v>665</v>
      </c>
      <c r="D43" s="227" t="s">
        <v>164</v>
      </c>
      <c r="E43" s="228">
        <v>2</v>
      </c>
      <c r="F43" s="229">
        <v>302</v>
      </c>
      <c r="G43" s="230">
        <v>604</v>
      </c>
      <c r="H43" s="214">
        <v>302</v>
      </c>
      <c r="I43" s="214">
        <v>604</v>
      </c>
      <c r="J43" s="214">
        <v>0</v>
      </c>
      <c r="K43" s="214">
        <v>0</v>
      </c>
      <c r="L43" s="214">
        <v>21</v>
      </c>
      <c r="M43" s="214">
        <v>730.84</v>
      </c>
      <c r="N43" s="213">
        <v>5.9999999999999995E-4</v>
      </c>
      <c r="O43" s="213">
        <v>1.1999999999999999E-3</v>
      </c>
      <c r="P43" s="213">
        <v>0</v>
      </c>
      <c r="Q43" s="213">
        <v>0</v>
      </c>
      <c r="R43" s="214" t="s">
        <v>586</v>
      </c>
      <c r="S43" s="214" t="s">
        <v>165</v>
      </c>
      <c r="T43" s="214" t="s">
        <v>166</v>
      </c>
      <c r="U43" s="214">
        <v>0</v>
      </c>
      <c r="V43" s="214">
        <v>0</v>
      </c>
      <c r="W43" s="214"/>
      <c r="X43" s="214" t="s">
        <v>217</v>
      </c>
      <c r="Y43" s="214" t="s">
        <v>168</v>
      </c>
      <c r="Z43" s="208"/>
      <c r="AA43" s="208"/>
      <c r="AB43" s="208"/>
      <c r="AC43" s="208"/>
      <c r="AD43" s="208"/>
      <c r="AE43" s="208"/>
      <c r="AF43" s="208"/>
      <c r="AG43" s="208" t="s">
        <v>666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11"/>
      <c r="B44" s="212"/>
      <c r="C44" s="239" t="s">
        <v>667</v>
      </c>
      <c r="D44" s="215"/>
      <c r="E44" s="216">
        <v>2</v>
      </c>
      <c r="F44" s="214"/>
      <c r="G44" s="214"/>
      <c r="H44" s="214"/>
      <c r="I44" s="214"/>
      <c r="J44" s="214"/>
      <c r="K44" s="214"/>
      <c r="L44" s="214"/>
      <c r="M44" s="214"/>
      <c r="N44" s="213"/>
      <c r="O44" s="213"/>
      <c r="P44" s="213"/>
      <c r="Q44" s="213"/>
      <c r="R44" s="214"/>
      <c r="S44" s="214"/>
      <c r="T44" s="214"/>
      <c r="U44" s="214"/>
      <c r="V44" s="214"/>
      <c r="W44" s="214"/>
      <c r="X44" s="214"/>
      <c r="Y44" s="214"/>
      <c r="Z44" s="208"/>
      <c r="AA44" s="208"/>
      <c r="AB44" s="208"/>
      <c r="AC44" s="208"/>
      <c r="AD44" s="208"/>
      <c r="AE44" s="208"/>
      <c r="AF44" s="208"/>
      <c r="AG44" s="208" t="s">
        <v>171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x14ac:dyDescent="0.25">
      <c r="A45" s="231">
        <v>14</v>
      </c>
      <c r="B45" s="232" t="s">
        <v>668</v>
      </c>
      <c r="C45" s="240" t="s">
        <v>669</v>
      </c>
      <c r="D45" s="233" t="s">
        <v>670</v>
      </c>
      <c r="E45" s="234">
        <v>2</v>
      </c>
      <c r="F45" s="235">
        <v>109</v>
      </c>
      <c r="G45" s="236">
        <v>218</v>
      </c>
      <c r="H45" s="214">
        <v>109</v>
      </c>
      <c r="I45" s="214">
        <v>218</v>
      </c>
      <c r="J45" s="214">
        <v>0</v>
      </c>
      <c r="K45" s="214">
        <v>0</v>
      </c>
      <c r="L45" s="214">
        <v>21</v>
      </c>
      <c r="M45" s="214">
        <v>263.77999999999997</v>
      </c>
      <c r="N45" s="213">
        <v>1.6100000000000001E-3</v>
      </c>
      <c r="O45" s="213">
        <v>3.2200000000000002E-3</v>
      </c>
      <c r="P45" s="213">
        <v>0</v>
      </c>
      <c r="Q45" s="213">
        <v>0</v>
      </c>
      <c r="R45" s="214" t="s">
        <v>586</v>
      </c>
      <c r="S45" s="214" t="s">
        <v>165</v>
      </c>
      <c r="T45" s="214" t="s">
        <v>166</v>
      </c>
      <c r="U45" s="214">
        <v>0</v>
      </c>
      <c r="V45" s="214">
        <v>0</v>
      </c>
      <c r="W45" s="214"/>
      <c r="X45" s="214" t="s">
        <v>217</v>
      </c>
      <c r="Y45" s="214" t="s">
        <v>168</v>
      </c>
      <c r="Z45" s="208"/>
      <c r="AA45" s="208"/>
      <c r="AB45" s="208"/>
      <c r="AC45" s="208"/>
      <c r="AD45" s="208"/>
      <c r="AE45" s="208"/>
      <c r="AF45" s="208"/>
      <c r="AG45" s="208" t="s">
        <v>666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20.399999999999999" x14ac:dyDescent="0.25">
      <c r="A46" s="225">
        <v>15</v>
      </c>
      <c r="B46" s="226" t="s">
        <v>671</v>
      </c>
      <c r="C46" s="238" t="s">
        <v>672</v>
      </c>
      <c r="D46" s="227" t="s">
        <v>164</v>
      </c>
      <c r="E46" s="228">
        <v>2</v>
      </c>
      <c r="F46" s="229">
        <v>17.7</v>
      </c>
      <c r="G46" s="230">
        <v>35.4</v>
      </c>
      <c r="H46" s="214">
        <v>17.7</v>
      </c>
      <c r="I46" s="214">
        <v>35.4</v>
      </c>
      <c r="J46" s="214">
        <v>0</v>
      </c>
      <c r="K46" s="214">
        <v>0</v>
      </c>
      <c r="L46" s="214">
        <v>21</v>
      </c>
      <c r="M46" s="214">
        <v>42.833999999999996</v>
      </c>
      <c r="N46" s="213">
        <v>0</v>
      </c>
      <c r="O46" s="213">
        <v>0</v>
      </c>
      <c r="P46" s="213">
        <v>0</v>
      </c>
      <c r="Q46" s="213">
        <v>0</v>
      </c>
      <c r="R46" s="214" t="s">
        <v>586</v>
      </c>
      <c r="S46" s="214" t="s">
        <v>165</v>
      </c>
      <c r="T46" s="214" t="s">
        <v>166</v>
      </c>
      <c r="U46" s="214">
        <v>0</v>
      </c>
      <c r="V46" s="214">
        <v>0</v>
      </c>
      <c r="W46" s="214"/>
      <c r="X46" s="214" t="s">
        <v>217</v>
      </c>
      <c r="Y46" s="214" t="s">
        <v>168</v>
      </c>
      <c r="Z46" s="208"/>
      <c r="AA46" s="208"/>
      <c r="AB46" s="208"/>
      <c r="AC46" s="208"/>
      <c r="AD46" s="208"/>
      <c r="AE46" s="208"/>
      <c r="AF46" s="208"/>
      <c r="AG46" s="208" t="s">
        <v>666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11"/>
      <c r="B47" s="212"/>
      <c r="C47" s="239" t="s">
        <v>673</v>
      </c>
      <c r="D47" s="215"/>
      <c r="E47" s="216">
        <v>2</v>
      </c>
      <c r="F47" s="214"/>
      <c r="G47" s="214"/>
      <c r="H47" s="214"/>
      <c r="I47" s="214"/>
      <c r="J47" s="214"/>
      <c r="K47" s="214"/>
      <c r="L47" s="214"/>
      <c r="M47" s="214"/>
      <c r="N47" s="213"/>
      <c r="O47" s="213"/>
      <c r="P47" s="213"/>
      <c r="Q47" s="213"/>
      <c r="R47" s="214"/>
      <c r="S47" s="214"/>
      <c r="T47" s="214"/>
      <c r="U47" s="214"/>
      <c r="V47" s="214"/>
      <c r="W47" s="214"/>
      <c r="X47" s="214"/>
      <c r="Y47" s="214"/>
      <c r="Z47" s="208"/>
      <c r="AA47" s="208"/>
      <c r="AB47" s="208"/>
      <c r="AC47" s="208"/>
      <c r="AD47" s="208"/>
      <c r="AE47" s="208"/>
      <c r="AF47" s="208"/>
      <c r="AG47" s="208" t="s">
        <v>171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0.399999999999999" x14ac:dyDescent="0.25">
      <c r="A48" s="231">
        <v>16</v>
      </c>
      <c r="B48" s="232" t="s">
        <v>674</v>
      </c>
      <c r="C48" s="240" t="s">
        <v>675</v>
      </c>
      <c r="D48" s="233" t="s">
        <v>542</v>
      </c>
      <c r="E48" s="234">
        <v>100</v>
      </c>
      <c r="F48" s="235">
        <v>3.9</v>
      </c>
      <c r="G48" s="236">
        <v>390</v>
      </c>
      <c r="H48" s="214">
        <v>3.9</v>
      </c>
      <c r="I48" s="214">
        <v>390</v>
      </c>
      <c r="J48" s="214">
        <v>0</v>
      </c>
      <c r="K48" s="214">
        <v>0</v>
      </c>
      <c r="L48" s="214">
        <v>21</v>
      </c>
      <c r="M48" s="214">
        <v>471.9</v>
      </c>
      <c r="N48" s="213">
        <v>1E-3</v>
      </c>
      <c r="O48" s="213">
        <v>0.1</v>
      </c>
      <c r="P48" s="213">
        <v>0</v>
      </c>
      <c r="Q48" s="213">
        <v>0</v>
      </c>
      <c r="R48" s="214" t="s">
        <v>586</v>
      </c>
      <c r="S48" s="214" t="s">
        <v>165</v>
      </c>
      <c r="T48" s="214" t="s">
        <v>166</v>
      </c>
      <c r="U48" s="214">
        <v>0</v>
      </c>
      <c r="V48" s="214">
        <v>0</v>
      </c>
      <c r="W48" s="214"/>
      <c r="X48" s="214" t="s">
        <v>217</v>
      </c>
      <c r="Y48" s="214" t="s">
        <v>168</v>
      </c>
      <c r="Z48" s="208"/>
      <c r="AA48" s="208"/>
      <c r="AB48" s="208"/>
      <c r="AC48" s="208"/>
      <c r="AD48" s="208"/>
      <c r="AE48" s="208"/>
      <c r="AF48" s="208"/>
      <c r="AG48" s="208" t="s">
        <v>666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x14ac:dyDescent="0.25">
      <c r="A49" s="231">
        <v>17</v>
      </c>
      <c r="B49" s="232" t="s">
        <v>676</v>
      </c>
      <c r="C49" s="240" t="s">
        <v>677</v>
      </c>
      <c r="D49" s="233" t="s">
        <v>542</v>
      </c>
      <c r="E49" s="234">
        <v>25</v>
      </c>
      <c r="F49" s="235">
        <v>11.4</v>
      </c>
      <c r="G49" s="236">
        <v>285</v>
      </c>
      <c r="H49" s="214">
        <v>11.4</v>
      </c>
      <c r="I49" s="214">
        <v>285</v>
      </c>
      <c r="J49" s="214">
        <v>0</v>
      </c>
      <c r="K49" s="214">
        <v>0</v>
      </c>
      <c r="L49" s="214">
        <v>21</v>
      </c>
      <c r="M49" s="214">
        <v>344.85</v>
      </c>
      <c r="N49" s="213">
        <v>1E-3</v>
      </c>
      <c r="O49" s="213">
        <v>2.5000000000000001E-2</v>
      </c>
      <c r="P49" s="213">
        <v>0</v>
      </c>
      <c r="Q49" s="213">
        <v>0</v>
      </c>
      <c r="R49" s="214" t="s">
        <v>586</v>
      </c>
      <c r="S49" s="214" t="s">
        <v>165</v>
      </c>
      <c r="T49" s="214" t="s">
        <v>166</v>
      </c>
      <c r="U49" s="214">
        <v>0</v>
      </c>
      <c r="V49" s="214">
        <v>0</v>
      </c>
      <c r="W49" s="214"/>
      <c r="X49" s="214" t="s">
        <v>217</v>
      </c>
      <c r="Y49" s="214" t="s">
        <v>168</v>
      </c>
      <c r="Z49" s="208"/>
      <c r="AA49" s="208"/>
      <c r="AB49" s="208"/>
      <c r="AC49" s="208"/>
      <c r="AD49" s="208"/>
      <c r="AE49" s="208"/>
      <c r="AF49" s="208"/>
      <c r="AG49" s="208" t="s">
        <v>666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ht="20.399999999999999" x14ac:dyDescent="0.25">
      <c r="A50" s="231">
        <v>18</v>
      </c>
      <c r="B50" s="232" t="s">
        <v>678</v>
      </c>
      <c r="C50" s="240" t="s">
        <v>679</v>
      </c>
      <c r="D50" s="233" t="s">
        <v>201</v>
      </c>
      <c r="E50" s="234">
        <v>0.01</v>
      </c>
      <c r="F50" s="235">
        <v>7095</v>
      </c>
      <c r="G50" s="236">
        <v>70.95</v>
      </c>
      <c r="H50" s="214">
        <v>7095</v>
      </c>
      <c r="I50" s="214">
        <v>70.95</v>
      </c>
      <c r="J50" s="214">
        <v>0</v>
      </c>
      <c r="K50" s="214">
        <v>0</v>
      </c>
      <c r="L50" s="214">
        <v>21</v>
      </c>
      <c r="M50" s="214">
        <v>85.849500000000006</v>
      </c>
      <c r="N50" s="213">
        <v>1</v>
      </c>
      <c r="O50" s="213">
        <v>0.01</v>
      </c>
      <c r="P50" s="213">
        <v>0</v>
      </c>
      <c r="Q50" s="213">
        <v>0</v>
      </c>
      <c r="R50" s="214" t="s">
        <v>586</v>
      </c>
      <c r="S50" s="214" t="s">
        <v>165</v>
      </c>
      <c r="T50" s="214" t="s">
        <v>166</v>
      </c>
      <c r="U50" s="214">
        <v>0</v>
      </c>
      <c r="V50" s="214">
        <v>0</v>
      </c>
      <c r="W50" s="214"/>
      <c r="X50" s="214" t="s">
        <v>217</v>
      </c>
      <c r="Y50" s="214" t="s">
        <v>168</v>
      </c>
      <c r="Z50" s="208"/>
      <c r="AA50" s="208"/>
      <c r="AB50" s="208"/>
      <c r="AC50" s="208"/>
      <c r="AD50" s="208"/>
      <c r="AE50" s="208"/>
      <c r="AF50" s="208"/>
      <c r="AG50" s="208" t="s">
        <v>666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x14ac:dyDescent="0.25">
      <c r="A51" s="231">
        <v>19</v>
      </c>
      <c r="B51" s="232" t="s">
        <v>680</v>
      </c>
      <c r="C51" s="240" t="s">
        <v>681</v>
      </c>
      <c r="D51" s="233" t="s">
        <v>177</v>
      </c>
      <c r="E51" s="234">
        <v>1</v>
      </c>
      <c r="F51" s="235">
        <v>56.7</v>
      </c>
      <c r="G51" s="236">
        <v>56.7</v>
      </c>
      <c r="H51" s="214">
        <v>56.7</v>
      </c>
      <c r="I51" s="214">
        <v>56.7</v>
      </c>
      <c r="J51" s="214">
        <v>0</v>
      </c>
      <c r="K51" s="214">
        <v>0</v>
      </c>
      <c r="L51" s="214">
        <v>21</v>
      </c>
      <c r="M51" s="214">
        <v>68.606999999999999</v>
      </c>
      <c r="N51" s="213">
        <v>3.4000000000000002E-4</v>
      </c>
      <c r="O51" s="213">
        <v>3.4000000000000002E-4</v>
      </c>
      <c r="P51" s="213">
        <v>0</v>
      </c>
      <c r="Q51" s="213">
        <v>0</v>
      </c>
      <c r="R51" s="214" t="s">
        <v>586</v>
      </c>
      <c r="S51" s="214" t="s">
        <v>165</v>
      </c>
      <c r="T51" s="214" t="s">
        <v>166</v>
      </c>
      <c r="U51" s="214">
        <v>0</v>
      </c>
      <c r="V51" s="214">
        <v>0</v>
      </c>
      <c r="W51" s="214"/>
      <c r="X51" s="214" t="s">
        <v>217</v>
      </c>
      <c r="Y51" s="214" t="s">
        <v>168</v>
      </c>
      <c r="Z51" s="208"/>
      <c r="AA51" s="208"/>
      <c r="AB51" s="208"/>
      <c r="AC51" s="208"/>
      <c r="AD51" s="208"/>
      <c r="AE51" s="208"/>
      <c r="AF51" s="208"/>
      <c r="AG51" s="208" t="s">
        <v>666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5">
      <c r="A52" s="231">
        <v>20</v>
      </c>
      <c r="B52" s="232" t="s">
        <v>682</v>
      </c>
      <c r="C52" s="240" t="s">
        <v>683</v>
      </c>
      <c r="D52" s="233" t="s">
        <v>177</v>
      </c>
      <c r="E52" s="234">
        <v>2</v>
      </c>
      <c r="F52" s="235">
        <v>29.1</v>
      </c>
      <c r="G52" s="236">
        <v>58.2</v>
      </c>
      <c r="H52" s="214">
        <v>29.1</v>
      </c>
      <c r="I52" s="214">
        <v>58.2</v>
      </c>
      <c r="J52" s="214">
        <v>0</v>
      </c>
      <c r="K52" s="214">
        <v>0</v>
      </c>
      <c r="L52" s="214">
        <v>21</v>
      </c>
      <c r="M52" s="214">
        <v>70.421999999999997</v>
      </c>
      <c r="N52" s="213">
        <v>2.0000000000000001E-4</v>
      </c>
      <c r="O52" s="213">
        <v>4.0000000000000002E-4</v>
      </c>
      <c r="P52" s="213">
        <v>0</v>
      </c>
      <c r="Q52" s="213">
        <v>0</v>
      </c>
      <c r="R52" s="214" t="s">
        <v>586</v>
      </c>
      <c r="S52" s="214" t="s">
        <v>165</v>
      </c>
      <c r="T52" s="214" t="s">
        <v>166</v>
      </c>
      <c r="U52" s="214">
        <v>0</v>
      </c>
      <c r="V52" s="214">
        <v>0</v>
      </c>
      <c r="W52" s="214"/>
      <c r="X52" s="214" t="s">
        <v>217</v>
      </c>
      <c r="Y52" s="214" t="s">
        <v>168</v>
      </c>
      <c r="Z52" s="208"/>
      <c r="AA52" s="208"/>
      <c r="AB52" s="208"/>
      <c r="AC52" s="208"/>
      <c r="AD52" s="208"/>
      <c r="AE52" s="208"/>
      <c r="AF52" s="208"/>
      <c r="AG52" s="208" t="s">
        <v>666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0.399999999999999" x14ac:dyDescent="0.25">
      <c r="A53" s="225">
        <v>21</v>
      </c>
      <c r="B53" s="226" t="s">
        <v>684</v>
      </c>
      <c r="C53" s="238" t="s">
        <v>685</v>
      </c>
      <c r="D53" s="227" t="s">
        <v>542</v>
      </c>
      <c r="E53" s="228">
        <v>25</v>
      </c>
      <c r="F53" s="229">
        <v>19.5</v>
      </c>
      <c r="G53" s="230">
        <v>487.5</v>
      </c>
      <c r="H53" s="214">
        <v>19.5</v>
      </c>
      <c r="I53" s="214">
        <v>487.5</v>
      </c>
      <c r="J53" s="214">
        <v>0</v>
      </c>
      <c r="K53" s="214">
        <v>0</v>
      </c>
      <c r="L53" s="214">
        <v>21</v>
      </c>
      <c r="M53" s="214">
        <v>589.875</v>
      </c>
      <c r="N53" s="213">
        <v>1E-3</v>
      </c>
      <c r="O53" s="213">
        <v>2.5000000000000001E-2</v>
      </c>
      <c r="P53" s="213">
        <v>0</v>
      </c>
      <c r="Q53" s="213">
        <v>0</v>
      </c>
      <c r="R53" s="214" t="s">
        <v>586</v>
      </c>
      <c r="S53" s="214" t="s">
        <v>165</v>
      </c>
      <c r="T53" s="214" t="s">
        <v>166</v>
      </c>
      <c r="U53" s="214">
        <v>0</v>
      </c>
      <c r="V53" s="214">
        <v>0</v>
      </c>
      <c r="W53" s="214"/>
      <c r="X53" s="214" t="s">
        <v>217</v>
      </c>
      <c r="Y53" s="214" t="s">
        <v>168</v>
      </c>
      <c r="Z53" s="208"/>
      <c r="AA53" s="208"/>
      <c r="AB53" s="208"/>
      <c r="AC53" s="208"/>
      <c r="AD53" s="208"/>
      <c r="AE53" s="208"/>
      <c r="AF53" s="208"/>
      <c r="AG53" s="208" t="s">
        <v>666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x14ac:dyDescent="0.25">
      <c r="A54" s="3"/>
      <c r="B54" s="4"/>
      <c r="C54" s="241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146</v>
      </c>
    </row>
    <row r="55" spans="1:60" x14ac:dyDescent="0.25">
      <c r="C55" s="242"/>
      <c r="D55" s="10"/>
      <c r="AG55" t="s">
        <v>225</v>
      </c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2AF4-6E1A-4A18-A96C-C871DD9A27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64</v>
      </c>
      <c r="C4" s="200" t="s">
        <v>65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83</v>
      </c>
      <c r="C8" s="237" t="s">
        <v>84</v>
      </c>
      <c r="D8" s="221"/>
      <c r="E8" s="222"/>
      <c r="F8" s="223"/>
      <c r="G8" s="224">
        <v>6562.38</v>
      </c>
      <c r="H8" s="218"/>
      <c r="I8" s="218">
        <v>3230.43</v>
      </c>
      <c r="J8" s="218"/>
      <c r="K8" s="218">
        <v>3331.95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ht="20.399999999999999" x14ac:dyDescent="0.25">
      <c r="A9" s="225">
        <v>1</v>
      </c>
      <c r="B9" s="226" t="s">
        <v>686</v>
      </c>
      <c r="C9" s="238" t="s">
        <v>687</v>
      </c>
      <c r="D9" s="227" t="s">
        <v>177</v>
      </c>
      <c r="E9" s="228">
        <v>5.875</v>
      </c>
      <c r="F9" s="229">
        <v>1117</v>
      </c>
      <c r="G9" s="230">
        <v>6562.38</v>
      </c>
      <c r="H9" s="214">
        <v>549.86</v>
      </c>
      <c r="I9" s="214">
        <v>3230.4275000000002</v>
      </c>
      <c r="J9" s="214">
        <v>567.14</v>
      </c>
      <c r="K9" s="214">
        <v>3331.9474999999998</v>
      </c>
      <c r="L9" s="214">
        <v>21</v>
      </c>
      <c r="M9" s="214">
        <v>7940.4798000000001</v>
      </c>
      <c r="N9" s="213">
        <v>1.9259999999999999E-2</v>
      </c>
      <c r="O9" s="213">
        <v>0.11315249999999999</v>
      </c>
      <c r="P9" s="213">
        <v>0</v>
      </c>
      <c r="Q9" s="213">
        <v>0</v>
      </c>
      <c r="R9" s="214"/>
      <c r="S9" s="214" t="s">
        <v>165</v>
      </c>
      <c r="T9" s="214" t="s">
        <v>166</v>
      </c>
      <c r="U9" s="214">
        <v>1.0723100000000001</v>
      </c>
      <c r="V9" s="214">
        <v>6.2998212500000008</v>
      </c>
      <c r="W9" s="214"/>
      <c r="X9" s="214" t="s">
        <v>688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689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11"/>
      <c r="B10" s="212"/>
      <c r="C10" s="239" t="s">
        <v>690</v>
      </c>
      <c r="D10" s="215"/>
      <c r="E10" s="216">
        <v>5.875</v>
      </c>
      <c r="F10" s="214"/>
      <c r="G10" s="214"/>
      <c r="H10" s="214"/>
      <c r="I10" s="214"/>
      <c r="J10" s="214"/>
      <c r="K10" s="214"/>
      <c r="L10" s="214"/>
      <c r="M10" s="214"/>
      <c r="N10" s="213"/>
      <c r="O10" s="213"/>
      <c r="P10" s="213"/>
      <c r="Q10" s="213"/>
      <c r="R10" s="214"/>
      <c r="S10" s="214"/>
      <c r="T10" s="214"/>
      <c r="U10" s="214"/>
      <c r="V10" s="214"/>
      <c r="W10" s="214"/>
      <c r="X10" s="214"/>
      <c r="Y10" s="214"/>
      <c r="Z10" s="208"/>
      <c r="AA10" s="208"/>
      <c r="AB10" s="208"/>
      <c r="AC10" s="208"/>
      <c r="AD10" s="208"/>
      <c r="AE10" s="208"/>
      <c r="AF10" s="208"/>
      <c r="AG10" s="208" t="s">
        <v>171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19" t="s">
        <v>160</v>
      </c>
      <c r="B11" s="220" t="s">
        <v>126</v>
      </c>
      <c r="C11" s="237" t="s">
        <v>127</v>
      </c>
      <c r="D11" s="221"/>
      <c r="E11" s="222"/>
      <c r="F11" s="223"/>
      <c r="G11" s="224">
        <v>2266.09</v>
      </c>
      <c r="H11" s="218"/>
      <c r="I11" s="218">
        <v>115.15</v>
      </c>
      <c r="J11" s="218"/>
      <c r="K11" s="218">
        <v>2150.94</v>
      </c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AG11" t="s">
        <v>161</v>
      </c>
    </row>
    <row r="12" spans="1:60" x14ac:dyDescent="0.25">
      <c r="A12" s="231">
        <v>2</v>
      </c>
      <c r="B12" s="232" t="s">
        <v>691</v>
      </c>
      <c r="C12" s="240" t="s">
        <v>692</v>
      </c>
      <c r="D12" s="233" t="s">
        <v>177</v>
      </c>
      <c r="E12" s="234">
        <v>5.875</v>
      </c>
      <c r="F12" s="235">
        <v>92.9</v>
      </c>
      <c r="G12" s="236">
        <v>545.79</v>
      </c>
      <c r="H12" s="214">
        <v>19.600000000000001</v>
      </c>
      <c r="I12" s="214">
        <v>115.15</v>
      </c>
      <c r="J12" s="214">
        <v>73.3</v>
      </c>
      <c r="K12" s="214">
        <v>430.63749999999999</v>
      </c>
      <c r="L12" s="214">
        <v>21</v>
      </c>
      <c r="M12" s="214">
        <v>660.40589999999997</v>
      </c>
      <c r="N12" s="213">
        <v>4.2000000000000002E-4</v>
      </c>
      <c r="O12" s="213">
        <v>2.4675000000000001E-3</v>
      </c>
      <c r="P12" s="213">
        <v>0</v>
      </c>
      <c r="Q12" s="213">
        <v>0</v>
      </c>
      <c r="R12" s="214"/>
      <c r="S12" s="214" t="s">
        <v>165</v>
      </c>
      <c r="T12" s="214" t="s">
        <v>693</v>
      </c>
      <c r="U12" s="214">
        <v>0.13439000000000001</v>
      </c>
      <c r="V12" s="214">
        <v>0.78954125000000008</v>
      </c>
      <c r="W12" s="214"/>
      <c r="X12" s="214" t="s">
        <v>688</v>
      </c>
      <c r="Y12" s="214" t="s">
        <v>168</v>
      </c>
      <c r="Z12" s="208"/>
      <c r="AA12" s="208"/>
      <c r="AB12" s="208"/>
      <c r="AC12" s="208"/>
      <c r="AD12" s="208"/>
      <c r="AE12" s="208"/>
      <c r="AF12" s="208"/>
      <c r="AG12" s="208" t="s">
        <v>689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25">
        <v>3</v>
      </c>
      <c r="B13" s="226" t="s">
        <v>694</v>
      </c>
      <c r="C13" s="238" t="s">
        <v>695</v>
      </c>
      <c r="D13" s="227" t="s">
        <v>696</v>
      </c>
      <c r="E13" s="228">
        <v>1</v>
      </c>
      <c r="F13" s="229">
        <v>1720.3</v>
      </c>
      <c r="G13" s="230">
        <v>1720.3</v>
      </c>
      <c r="H13" s="214">
        <v>0</v>
      </c>
      <c r="I13" s="214">
        <v>0</v>
      </c>
      <c r="J13" s="214">
        <v>1720.3</v>
      </c>
      <c r="K13" s="214">
        <v>1720.3</v>
      </c>
      <c r="L13" s="214">
        <v>21</v>
      </c>
      <c r="M13" s="214">
        <v>2081.5630000000001</v>
      </c>
      <c r="N13" s="213">
        <v>0</v>
      </c>
      <c r="O13" s="213">
        <v>0</v>
      </c>
      <c r="P13" s="213">
        <v>0</v>
      </c>
      <c r="Q13" s="213">
        <v>0</v>
      </c>
      <c r="R13" s="214"/>
      <c r="S13" s="214" t="s">
        <v>190</v>
      </c>
      <c r="T13" s="214" t="s">
        <v>191</v>
      </c>
      <c r="U13" s="214">
        <v>0</v>
      </c>
      <c r="V13" s="214">
        <v>0</v>
      </c>
      <c r="W13" s="214"/>
      <c r="X13" s="214" t="s">
        <v>697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698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x14ac:dyDescent="0.25">
      <c r="A14" s="3"/>
      <c r="B14" s="4"/>
      <c r="C14" s="241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146</v>
      </c>
    </row>
    <row r="15" spans="1:60" x14ac:dyDescent="0.25">
      <c r="C15" s="242"/>
      <c r="D15" s="10"/>
      <c r="AG15" t="s">
        <v>225</v>
      </c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56E2-48A5-4FAD-B41E-CADC1032F00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66</v>
      </c>
      <c r="C4" s="200" t="s">
        <v>67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120</v>
      </c>
      <c r="C8" s="237" t="s">
        <v>121</v>
      </c>
      <c r="D8" s="221"/>
      <c r="E8" s="222"/>
      <c r="F8" s="223"/>
      <c r="G8" s="224">
        <v>11950</v>
      </c>
      <c r="H8" s="218"/>
      <c r="I8" s="218">
        <v>0</v>
      </c>
      <c r="J8" s="218"/>
      <c r="K8" s="218">
        <v>11950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31">
        <v>1</v>
      </c>
      <c r="B9" s="232" t="s">
        <v>546</v>
      </c>
      <c r="C9" s="240" t="s">
        <v>699</v>
      </c>
      <c r="D9" s="233" t="s">
        <v>700</v>
      </c>
      <c r="E9" s="234">
        <v>1</v>
      </c>
      <c r="F9" s="235">
        <v>8500</v>
      </c>
      <c r="G9" s="236">
        <v>8500</v>
      </c>
      <c r="H9" s="214">
        <v>0</v>
      </c>
      <c r="I9" s="214">
        <v>0</v>
      </c>
      <c r="J9" s="214">
        <v>8500</v>
      </c>
      <c r="K9" s="214">
        <v>8500</v>
      </c>
      <c r="L9" s="214">
        <v>21</v>
      </c>
      <c r="M9" s="214">
        <v>10285</v>
      </c>
      <c r="N9" s="213">
        <v>0</v>
      </c>
      <c r="O9" s="213">
        <v>0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169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x14ac:dyDescent="0.25">
      <c r="A10" s="231">
        <v>2</v>
      </c>
      <c r="B10" s="232" t="s">
        <v>701</v>
      </c>
      <c r="C10" s="240" t="s">
        <v>702</v>
      </c>
      <c r="D10" s="233" t="s">
        <v>700</v>
      </c>
      <c r="E10" s="234">
        <v>1</v>
      </c>
      <c r="F10" s="235">
        <v>2800</v>
      </c>
      <c r="G10" s="236">
        <v>2800</v>
      </c>
      <c r="H10" s="214">
        <v>0</v>
      </c>
      <c r="I10" s="214">
        <v>0</v>
      </c>
      <c r="J10" s="214">
        <v>2800</v>
      </c>
      <c r="K10" s="214">
        <v>2800</v>
      </c>
      <c r="L10" s="214">
        <v>21</v>
      </c>
      <c r="M10" s="214">
        <v>3388</v>
      </c>
      <c r="N10" s="213">
        <v>0</v>
      </c>
      <c r="O10" s="213">
        <v>0</v>
      </c>
      <c r="P10" s="213">
        <v>0</v>
      </c>
      <c r="Q10" s="213">
        <v>0</v>
      </c>
      <c r="R10" s="214"/>
      <c r="S10" s="214" t="s">
        <v>190</v>
      </c>
      <c r="T10" s="214" t="s">
        <v>191</v>
      </c>
      <c r="U10" s="214">
        <v>0</v>
      </c>
      <c r="V10" s="214">
        <v>0</v>
      </c>
      <c r="W10" s="214"/>
      <c r="X10" s="214" t="s">
        <v>167</v>
      </c>
      <c r="Y10" s="214" t="s">
        <v>168</v>
      </c>
      <c r="Z10" s="208"/>
      <c r="AA10" s="208"/>
      <c r="AB10" s="208"/>
      <c r="AC10" s="208"/>
      <c r="AD10" s="208"/>
      <c r="AE10" s="208"/>
      <c r="AF10" s="208"/>
      <c r="AG10" s="208" t="s">
        <v>169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25">
        <v>3</v>
      </c>
      <c r="B11" s="226" t="s">
        <v>703</v>
      </c>
      <c r="C11" s="238" t="s">
        <v>704</v>
      </c>
      <c r="D11" s="227" t="s">
        <v>700</v>
      </c>
      <c r="E11" s="228">
        <v>1</v>
      </c>
      <c r="F11" s="229">
        <v>650</v>
      </c>
      <c r="G11" s="230">
        <v>650</v>
      </c>
      <c r="H11" s="214">
        <v>0</v>
      </c>
      <c r="I11" s="214">
        <v>0</v>
      </c>
      <c r="J11" s="214">
        <v>650</v>
      </c>
      <c r="K11" s="214">
        <v>650</v>
      </c>
      <c r="L11" s="214">
        <v>21</v>
      </c>
      <c r="M11" s="214">
        <v>786.5</v>
      </c>
      <c r="N11" s="213">
        <v>0</v>
      </c>
      <c r="O11" s="213">
        <v>0</v>
      </c>
      <c r="P11" s="213">
        <v>0</v>
      </c>
      <c r="Q11" s="213">
        <v>0</v>
      </c>
      <c r="R11" s="214"/>
      <c r="S11" s="214" t="s">
        <v>190</v>
      </c>
      <c r="T11" s="214" t="s">
        <v>191</v>
      </c>
      <c r="U11" s="214">
        <v>0</v>
      </c>
      <c r="V11" s="214">
        <v>0</v>
      </c>
      <c r="W11" s="214"/>
      <c r="X11" s="214" t="s">
        <v>167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169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x14ac:dyDescent="0.25">
      <c r="A12" s="3"/>
      <c r="B12" s="4"/>
      <c r="C12" s="241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15</v>
      </c>
      <c r="AF12">
        <v>21</v>
      </c>
      <c r="AG12" t="s">
        <v>146</v>
      </c>
    </row>
    <row r="13" spans="1:60" x14ac:dyDescent="0.25">
      <c r="C13" s="242"/>
      <c r="D13" s="10"/>
      <c r="AG13" t="s">
        <v>225</v>
      </c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4AA6-582D-4926-B03B-9F75A45A357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46</v>
      </c>
      <c r="C4" s="200" t="s">
        <v>68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98</v>
      </c>
      <c r="C8" s="237" t="s">
        <v>99</v>
      </c>
      <c r="D8" s="221"/>
      <c r="E8" s="222"/>
      <c r="F8" s="223"/>
      <c r="G8" s="224">
        <v>2460</v>
      </c>
      <c r="H8" s="218"/>
      <c r="I8" s="218">
        <v>0</v>
      </c>
      <c r="J8" s="218"/>
      <c r="K8" s="218">
        <v>2460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x14ac:dyDescent="0.25">
      <c r="A9" s="225">
        <v>1</v>
      </c>
      <c r="B9" s="226" t="s">
        <v>623</v>
      </c>
      <c r="C9" s="238" t="s">
        <v>624</v>
      </c>
      <c r="D9" s="227" t="s">
        <v>625</v>
      </c>
      <c r="E9" s="228">
        <v>6</v>
      </c>
      <c r="F9" s="229">
        <v>410</v>
      </c>
      <c r="G9" s="230">
        <v>2460</v>
      </c>
      <c r="H9" s="214">
        <v>0</v>
      </c>
      <c r="I9" s="214">
        <v>0</v>
      </c>
      <c r="J9" s="214">
        <v>410</v>
      </c>
      <c r="K9" s="214">
        <v>2460</v>
      </c>
      <c r="L9" s="214">
        <v>21</v>
      </c>
      <c r="M9" s="214">
        <v>2976.6</v>
      </c>
      <c r="N9" s="213">
        <v>0</v>
      </c>
      <c r="O9" s="213">
        <v>0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</v>
      </c>
      <c r="V9" s="214">
        <v>0</v>
      </c>
      <c r="W9" s="214"/>
      <c r="X9" s="214" t="s">
        <v>99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626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0.399999999999999" outlineLevel="1" x14ac:dyDescent="0.25">
      <c r="A10" s="211"/>
      <c r="B10" s="212"/>
      <c r="C10" s="239" t="s">
        <v>705</v>
      </c>
      <c r="D10" s="215"/>
      <c r="E10" s="216">
        <v>6</v>
      </c>
      <c r="F10" s="214"/>
      <c r="G10" s="214"/>
      <c r="H10" s="214"/>
      <c r="I10" s="214"/>
      <c r="J10" s="214"/>
      <c r="K10" s="214"/>
      <c r="L10" s="214"/>
      <c r="M10" s="214"/>
      <c r="N10" s="213"/>
      <c r="O10" s="213"/>
      <c r="P10" s="213"/>
      <c r="Q10" s="213"/>
      <c r="R10" s="214"/>
      <c r="S10" s="214"/>
      <c r="T10" s="214"/>
      <c r="U10" s="214"/>
      <c r="V10" s="214"/>
      <c r="W10" s="214"/>
      <c r="X10" s="214"/>
      <c r="Y10" s="214"/>
      <c r="Z10" s="208"/>
      <c r="AA10" s="208"/>
      <c r="AB10" s="208"/>
      <c r="AC10" s="208"/>
      <c r="AD10" s="208"/>
      <c r="AE10" s="208"/>
      <c r="AF10" s="208"/>
      <c r="AG10" s="208" t="s">
        <v>171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19" t="s">
        <v>160</v>
      </c>
      <c r="B11" s="220" t="s">
        <v>130</v>
      </c>
      <c r="C11" s="237" t="s">
        <v>131</v>
      </c>
      <c r="D11" s="221"/>
      <c r="E11" s="222"/>
      <c r="F11" s="223"/>
      <c r="G11" s="224">
        <v>5155</v>
      </c>
      <c r="H11" s="218"/>
      <c r="I11" s="218">
        <v>5155</v>
      </c>
      <c r="J11" s="218"/>
      <c r="K11" s="218">
        <v>0</v>
      </c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AG11" t="s">
        <v>161</v>
      </c>
    </row>
    <row r="12" spans="1:60" x14ac:dyDescent="0.25">
      <c r="A12" s="231">
        <v>2</v>
      </c>
      <c r="B12" s="232" t="s">
        <v>546</v>
      </c>
      <c r="C12" s="240" t="s">
        <v>706</v>
      </c>
      <c r="D12" s="233" t="s">
        <v>609</v>
      </c>
      <c r="E12" s="234">
        <v>2</v>
      </c>
      <c r="F12" s="235">
        <v>1510</v>
      </c>
      <c r="G12" s="236">
        <v>3020</v>
      </c>
      <c r="H12" s="214">
        <v>1510</v>
      </c>
      <c r="I12" s="214">
        <v>3020</v>
      </c>
      <c r="J12" s="214">
        <v>0</v>
      </c>
      <c r="K12" s="214">
        <v>0</v>
      </c>
      <c r="L12" s="214">
        <v>21</v>
      </c>
      <c r="M12" s="214">
        <v>3654.2</v>
      </c>
      <c r="N12" s="213">
        <v>1E-3</v>
      </c>
      <c r="O12" s="213">
        <v>2E-3</v>
      </c>
      <c r="P12" s="213">
        <v>0</v>
      </c>
      <c r="Q12" s="213">
        <v>0</v>
      </c>
      <c r="R12" s="214"/>
      <c r="S12" s="214" t="s">
        <v>190</v>
      </c>
      <c r="T12" s="214" t="s">
        <v>191</v>
      </c>
      <c r="U12" s="214">
        <v>0</v>
      </c>
      <c r="V12" s="214">
        <v>0</v>
      </c>
      <c r="W12" s="214"/>
      <c r="X12" s="214" t="s">
        <v>217</v>
      </c>
      <c r="Y12" s="214" t="s">
        <v>168</v>
      </c>
      <c r="Z12" s="208"/>
      <c r="AA12" s="208"/>
      <c r="AB12" s="208"/>
      <c r="AC12" s="208"/>
      <c r="AD12" s="208"/>
      <c r="AE12" s="208"/>
      <c r="AF12" s="208"/>
      <c r="AG12" s="208" t="s">
        <v>666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31">
        <v>3</v>
      </c>
      <c r="B13" s="232" t="s">
        <v>701</v>
      </c>
      <c r="C13" s="240" t="s">
        <v>707</v>
      </c>
      <c r="D13" s="233" t="s">
        <v>609</v>
      </c>
      <c r="E13" s="234">
        <v>1</v>
      </c>
      <c r="F13" s="235">
        <v>1785</v>
      </c>
      <c r="G13" s="236">
        <v>1785</v>
      </c>
      <c r="H13" s="214">
        <v>1785</v>
      </c>
      <c r="I13" s="214">
        <v>1785</v>
      </c>
      <c r="J13" s="214">
        <v>0</v>
      </c>
      <c r="K13" s="214">
        <v>0</v>
      </c>
      <c r="L13" s="214">
        <v>21</v>
      </c>
      <c r="M13" s="214">
        <v>2159.85</v>
      </c>
      <c r="N13" s="213">
        <v>1E-3</v>
      </c>
      <c r="O13" s="213">
        <v>1E-3</v>
      </c>
      <c r="P13" s="213">
        <v>0</v>
      </c>
      <c r="Q13" s="213">
        <v>0</v>
      </c>
      <c r="R13" s="214"/>
      <c r="S13" s="214" t="s">
        <v>190</v>
      </c>
      <c r="T13" s="214" t="s">
        <v>191</v>
      </c>
      <c r="U13" s="214">
        <v>0</v>
      </c>
      <c r="V13" s="214">
        <v>0</v>
      </c>
      <c r="W13" s="214"/>
      <c r="X13" s="214" t="s">
        <v>217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666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x14ac:dyDescent="0.25">
      <c r="A14" s="225">
        <v>4</v>
      </c>
      <c r="B14" s="226" t="s">
        <v>703</v>
      </c>
      <c r="C14" s="238" t="s">
        <v>708</v>
      </c>
      <c r="D14" s="227" t="s">
        <v>700</v>
      </c>
      <c r="E14" s="228">
        <v>1</v>
      </c>
      <c r="F14" s="229">
        <v>350</v>
      </c>
      <c r="G14" s="230">
        <v>350</v>
      </c>
      <c r="H14" s="214">
        <v>350</v>
      </c>
      <c r="I14" s="214">
        <v>350</v>
      </c>
      <c r="J14" s="214">
        <v>0</v>
      </c>
      <c r="K14" s="214">
        <v>0</v>
      </c>
      <c r="L14" s="214">
        <v>21</v>
      </c>
      <c r="M14" s="214">
        <v>423.5</v>
      </c>
      <c r="N14" s="213">
        <v>1E-3</v>
      </c>
      <c r="O14" s="213">
        <v>1E-3</v>
      </c>
      <c r="P14" s="213">
        <v>0</v>
      </c>
      <c r="Q14" s="213">
        <v>0</v>
      </c>
      <c r="R14" s="214"/>
      <c r="S14" s="214" t="s">
        <v>190</v>
      </c>
      <c r="T14" s="214" t="s">
        <v>191</v>
      </c>
      <c r="U14" s="214">
        <v>0</v>
      </c>
      <c r="V14" s="214">
        <v>0</v>
      </c>
      <c r="W14" s="214"/>
      <c r="X14" s="214" t="s">
        <v>217</v>
      </c>
      <c r="Y14" s="214" t="s">
        <v>168</v>
      </c>
      <c r="Z14" s="208"/>
      <c r="AA14" s="208"/>
      <c r="AB14" s="208"/>
      <c r="AC14" s="208"/>
      <c r="AD14" s="208"/>
      <c r="AE14" s="208"/>
      <c r="AF14" s="208"/>
      <c r="AG14" s="208" t="s">
        <v>666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11"/>
      <c r="B15" s="212"/>
      <c r="C15" s="239" t="s">
        <v>709</v>
      </c>
      <c r="D15" s="215"/>
      <c r="E15" s="216">
        <v>1</v>
      </c>
      <c r="F15" s="214"/>
      <c r="G15" s="214"/>
      <c r="H15" s="214"/>
      <c r="I15" s="214"/>
      <c r="J15" s="214"/>
      <c r="K15" s="214"/>
      <c r="L15" s="214"/>
      <c r="M15" s="214"/>
      <c r="N15" s="213"/>
      <c r="O15" s="213"/>
      <c r="P15" s="213"/>
      <c r="Q15" s="213"/>
      <c r="R15" s="214"/>
      <c r="S15" s="214"/>
      <c r="T15" s="214"/>
      <c r="U15" s="214"/>
      <c r="V15" s="214"/>
      <c r="W15" s="214"/>
      <c r="X15" s="214"/>
      <c r="Y15" s="214"/>
      <c r="Z15" s="208"/>
      <c r="AA15" s="208"/>
      <c r="AB15" s="208"/>
      <c r="AC15" s="208"/>
      <c r="AD15" s="208"/>
      <c r="AE15" s="208"/>
      <c r="AF15" s="208"/>
      <c r="AG15" s="208" t="s">
        <v>171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x14ac:dyDescent="0.25">
      <c r="A16" s="3"/>
      <c r="B16" s="4"/>
      <c r="C16" s="241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15</v>
      </c>
      <c r="AF16">
        <v>21</v>
      </c>
      <c r="AG16" t="s">
        <v>146</v>
      </c>
    </row>
    <row r="17" spans="3:33" x14ac:dyDescent="0.25">
      <c r="C17" s="242"/>
      <c r="D17" s="10"/>
      <c r="AG17" t="s">
        <v>225</v>
      </c>
    </row>
    <row r="18" spans="3:33" x14ac:dyDescent="0.25">
      <c r="D18" s="10"/>
    </row>
    <row r="19" spans="3:33" x14ac:dyDescent="0.25">
      <c r="D19" s="10"/>
    </row>
    <row r="20" spans="3:33" x14ac:dyDescent="0.25">
      <c r="D20" s="10"/>
    </row>
    <row r="21" spans="3:33" x14ac:dyDescent="0.25">
      <c r="D21" s="10"/>
    </row>
    <row r="22" spans="3:33" x14ac:dyDescent="0.25">
      <c r="D22" s="10"/>
    </row>
    <row r="23" spans="3:33" x14ac:dyDescent="0.25">
      <c r="D23" s="10"/>
    </row>
    <row r="24" spans="3:33" x14ac:dyDescent="0.25">
      <c r="D24" s="10"/>
    </row>
    <row r="25" spans="3:33" x14ac:dyDescent="0.25">
      <c r="D25" s="10"/>
    </row>
    <row r="26" spans="3:33" x14ac:dyDescent="0.25">
      <c r="D26" s="10"/>
    </row>
    <row r="27" spans="3:33" x14ac:dyDescent="0.25">
      <c r="D27" s="10"/>
    </row>
    <row r="28" spans="3:33" x14ac:dyDescent="0.25">
      <c r="D28" s="10"/>
    </row>
    <row r="29" spans="3:33" x14ac:dyDescent="0.25">
      <c r="D29" s="10"/>
    </row>
    <row r="30" spans="3:33" x14ac:dyDescent="0.25">
      <c r="D30" s="10"/>
    </row>
    <row r="31" spans="3:33" x14ac:dyDescent="0.25">
      <c r="D31" s="10"/>
    </row>
    <row r="32" spans="3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D686-D36F-4277-97F0-8A91D2F1FB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69</v>
      </c>
      <c r="C4" s="200" t="s">
        <v>70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77</v>
      </c>
      <c r="C8" s="237" t="s">
        <v>78</v>
      </c>
      <c r="D8" s="221"/>
      <c r="E8" s="222"/>
      <c r="F8" s="223"/>
      <c r="G8" s="224">
        <v>-396281</v>
      </c>
      <c r="H8" s="218"/>
      <c r="I8" s="218">
        <v>-311640</v>
      </c>
      <c r="J8" s="218"/>
      <c r="K8" s="218">
        <v>-84641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ht="20.399999999999999" x14ac:dyDescent="0.25">
      <c r="A9" s="231">
        <v>1</v>
      </c>
      <c r="B9" s="232" t="s">
        <v>710</v>
      </c>
      <c r="C9" s="240" t="s">
        <v>711</v>
      </c>
      <c r="D9" s="233" t="s">
        <v>712</v>
      </c>
      <c r="E9" s="234">
        <v>0</v>
      </c>
      <c r="F9" s="235">
        <v>0</v>
      </c>
      <c r="G9" s="236">
        <v>0</v>
      </c>
      <c r="H9" s="214">
        <v>0</v>
      </c>
      <c r="I9" s="214">
        <v>0</v>
      </c>
      <c r="J9" s="214">
        <v>0</v>
      </c>
      <c r="K9" s="214">
        <v>0</v>
      </c>
      <c r="L9" s="214">
        <v>21</v>
      </c>
      <c r="M9" s="214">
        <v>0</v>
      </c>
      <c r="N9" s="213">
        <v>0</v>
      </c>
      <c r="O9" s="213">
        <v>0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228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x14ac:dyDescent="0.25">
      <c r="A10" s="231">
        <v>2</v>
      </c>
      <c r="B10" s="232" t="s">
        <v>713</v>
      </c>
      <c r="C10" s="240" t="s">
        <v>714</v>
      </c>
      <c r="D10" s="233" t="s">
        <v>712</v>
      </c>
      <c r="E10" s="234">
        <v>-1</v>
      </c>
      <c r="F10" s="235">
        <v>7632</v>
      </c>
      <c r="G10" s="236">
        <v>-7632</v>
      </c>
      <c r="H10" s="214">
        <v>0</v>
      </c>
      <c r="I10" s="214">
        <v>0</v>
      </c>
      <c r="J10" s="214">
        <v>7632</v>
      </c>
      <c r="K10" s="214">
        <v>-7632</v>
      </c>
      <c r="L10" s="214">
        <v>21</v>
      </c>
      <c r="M10" s="214">
        <v>-9234.7199999999993</v>
      </c>
      <c r="N10" s="213">
        <v>0</v>
      </c>
      <c r="O10" s="213">
        <v>0</v>
      </c>
      <c r="P10" s="213">
        <v>0</v>
      </c>
      <c r="Q10" s="213">
        <v>0</v>
      </c>
      <c r="R10" s="214"/>
      <c r="S10" s="214" t="s">
        <v>190</v>
      </c>
      <c r="T10" s="214" t="s">
        <v>191</v>
      </c>
      <c r="U10" s="214">
        <v>0</v>
      </c>
      <c r="V10" s="214">
        <v>0</v>
      </c>
      <c r="W10" s="214"/>
      <c r="X10" s="214" t="s">
        <v>167</v>
      </c>
      <c r="Y10" s="214" t="s">
        <v>168</v>
      </c>
      <c r="Z10" s="208"/>
      <c r="AA10" s="208"/>
      <c r="AB10" s="208"/>
      <c r="AC10" s="208"/>
      <c r="AD10" s="208"/>
      <c r="AE10" s="208"/>
      <c r="AF10" s="208"/>
      <c r="AG10" s="208" t="s">
        <v>228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31">
        <v>3</v>
      </c>
      <c r="B11" s="232" t="s">
        <v>715</v>
      </c>
      <c r="C11" s="240" t="s">
        <v>716</v>
      </c>
      <c r="D11" s="233" t="s">
        <v>712</v>
      </c>
      <c r="E11" s="234">
        <v>0</v>
      </c>
      <c r="F11" s="235">
        <v>0</v>
      </c>
      <c r="G11" s="236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21</v>
      </c>
      <c r="M11" s="214">
        <v>0</v>
      </c>
      <c r="N11" s="213">
        <v>0</v>
      </c>
      <c r="O11" s="213">
        <v>0</v>
      </c>
      <c r="P11" s="213">
        <v>0</v>
      </c>
      <c r="Q11" s="213">
        <v>0</v>
      </c>
      <c r="R11" s="214"/>
      <c r="S11" s="214" t="s">
        <v>190</v>
      </c>
      <c r="T11" s="214" t="s">
        <v>191</v>
      </c>
      <c r="U11" s="214">
        <v>0</v>
      </c>
      <c r="V11" s="214">
        <v>0</v>
      </c>
      <c r="W11" s="214"/>
      <c r="X11" s="214" t="s">
        <v>167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228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0.399999999999999" x14ac:dyDescent="0.25">
      <c r="A12" s="231">
        <v>4</v>
      </c>
      <c r="B12" s="232" t="s">
        <v>717</v>
      </c>
      <c r="C12" s="240" t="s">
        <v>718</v>
      </c>
      <c r="D12" s="233" t="s">
        <v>712</v>
      </c>
      <c r="E12" s="234">
        <v>0</v>
      </c>
      <c r="F12" s="235">
        <v>0</v>
      </c>
      <c r="G12" s="236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21</v>
      </c>
      <c r="M12" s="214">
        <v>0</v>
      </c>
      <c r="N12" s="213">
        <v>0</v>
      </c>
      <c r="O12" s="213">
        <v>0</v>
      </c>
      <c r="P12" s="213">
        <v>0</v>
      </c>
      <c r="Q12" s="213">
        <v>0</v>
      </c>
      <c r="R12" s="214"/>
      <c r="S12" s="214" t="s">
        <v>190</v>
      </c>
      <c r="T12" s="214" t="s">
        <v>191</v>
      </c>
      <c r="U12" s="214">
        <v>0</v>
      </c>
      <c r="V12" s="214">
        <v>0</v>
      </c>
      <c r="W12" s="214"/>
      <c r="X12" s="214" t="s">
        <v>167</v>
      </c>
      <c r="Y12" s="214" t="s">
        <v>168</v>
      </c>
      <c r="Z12" s="208"/>
      <c r="AA12" s="208"/>
      <c r="AB12" s="208"/>
      <c r="AC12" s="208"/>
      <c r="AD12" s="208"/>
      <c r="AE12" s="208"/>
      <c r="AF12" s="208"/>
      <c r="AG12" s="208" t="s">
        <v>228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31">
        <v>5</v>
      </c>
      <c r="B13" s="232" t="s">
        <v>719</v>
      </c>
      <c r="C13" s="240" t="s">
        <v>720</v>
      </c>
      <c r="D13" s="233" t="s">
        <v>712</v>
      </c>
      <c r="E13" s="234">
        <v>-1</v>
      </c>
      <c r="F13" s="235">
        <v>14310</v>
      </c>
      <c r="G13" s="236">
        <v>-14310</v>
      </c>
      <c r="H13" s="214">
        <v>0</v>
      </c>
      <c r="I13" s="214">
        <v>0</v>
      </c>
      <c r="J13" s="214">
        <v>14310</v>
      </c>
      <c r="K13" s="214">
        <v>-14310</v>
      </c>
      <c r="L13" s="214">
        <v>21</v>
      </c>
      <c r="M13" s="214">
        <v>-17315.099999999999</v>
      </c>
      <c r="N13" s="213">
        <v>0</v>
      </c>
      <c r="O13" s="213">
        <v>0</v>
      </c>
      <c r="P13" s="213">
        <v>0</v>
      </c>
      <c r="Q13" s="213">
        <v>0</v>
      </c>
      <c r="R13" s="214"/>
      <c r="S13" s="214" t="s">
        <v>190</v>
      </c>
      <c r="T13" s="214" t="s">
        <v>191</v>
      </c>
      <c r="U13" s="214">
        <v>0</v>
      </c>
      <c r="V13" s="214">
        <v>0</v>
      </c>
      <c r="W13" s="214"/>
      <c r="X13" s="214" t="s">
        <v>167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228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0.399999999999999" x14ac:dyDescent="0.25">
      <c r="A14" s="231">
        <v>6</v>
      </c>
      <c r="B14" s="232" t="s">
        <v>721</v>
      </c>
      <c r="C14" s="240" t="s">
        <v>722</v>
      </c>
      <c r="D14" s="233" t="s">
        <v>712</v>
      </c>
      <c r="E14" s="234">
        <v>-1</v>
      </c>
      <c r="F14" s="235">
        <v>22737</v>
      </c>
      <c r="G14" s="236">
        <v>-22737</v>
      </c>
      <c r="H14" s="214">
        <v>0</v>
      </c>
      <c r="I14" s="214">
        <v>0</v>
      </c>
      <c r="J14" s="214">
        <v>22737</v>
      </c>
      <c r="K14" s="214">
        <v>-22737</v>
      </c>
      <c r="L14" s="214">
        <v>21</v>
      </c>
      <c r="M14" s="214">
        <v>-27511.77</v>
      </c>
      <c r="N14" s="213">
        <v>0</v>
      </c>
      <c r="O14" s="213">
        <v>0</v>
      </c>
      <c r="P14" s="213">
        <v>0</v>
      </c>
      <c r="Q14" s="213">
        <v>0</v>
      </c>
      <c r="R14" s="214"/>
      <c r="S14" s="214" t="s">
        <v>190</v>
      </c>
      <c r="T14" s="214" t="s">
        <v>191</v>
      </c>
      <c r="U14" s="214">
        <v>0</v>
      </c>
      <c r="V14" s="214">
        <v>0</v>
      </c>
      <c r="W14" s="214"/>
      <c r="X14" s="214" t="s">
        <v>167</v>
      </c>
      <c r="Y14" s="214" t="s">
        <v>168</v>
      </c>
      <c r="Z14" s="208"/>
      <c r="AA14" s="208"/>
      <c r="AB14" s="208"/>
      <c r="AC14" s="208"/>
      <c r="AD14" s="208"/>
      <c r="AE14" s="208"/>
      <c r="AF14" s="208"/>
      <c r="AG14" s="208" t="s">
        <v>228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x14ac:dyDescent="0.25">
      <c r="A15" s="231">
        <v>7</v>
      </c>
      <c r="B15" s="232" t="s">
        <v>723</v>
      </c>
      <c r="C15" s="240" t="s">
        <v>724</v>
      </c>
      <c r="D15" s="233" t="s">
        <v>712</v>
      </c>
      <c r="E15" s="234">
        <v>-1</v>
      </c>
      <c r="F15" s="235">
        <v>5300</v>
      </c>
      <c r="G15" s="236">
        <v>-5300</v>
      </c>
      <c r="H15" s="214">
        <v>0</v>
      </c>
      <c r="I15" s="214">
        <v>0</v>
      </c>
      <c r="J15" s="214">
        <v>5300</v>
      </c>
      <c r="K15" s="214">
        <v>-5300</v>
      </c>
      <c r="L15" s="214">
        <v>21</v>
      </c>
      <c r="M15" s="214">
        <v>-6413</v>
      </c>
      <c r="N15" s="213">
        <v>0</v>
      </c>
      <c r="O15" s="213">
        <v>0</v>
      </c>
      <c r="P15" s="213">
        <v>0</v>
      </c>
      <c r="Q15" s="213">
        <v>0</v>
      </c>
      <c r="R15" s="214"/>
      <c r="S15" s="214" t="s">
        <v>190</v>
      </c>
      <c r="T15" s="214" t="s">
        <v>191</v>
      </c>
      <c r="U15" s="214">
        <v>0</v>
      </c>
      <c r="V15" s="214">
        <v>0</v>
      </c>
      <c r="W15" s="214"/>
      <c r="X15" s="214" t="s">
        <v>167</v>
      </c>
      <c r="Y15" s="214" t="s">
        <v>168</v>
      </c>
      <c r="Z15" s="208"/>
      <c r="AA15" s="208"/>
      <c r="AB15" s="208"/>
      <c r="AC15" s="208"/>
      <c r="AD15" s="208"/>
      <c r="AE15" s="208"/>
      <c r="AF15" s="208"/>
      <c r="AG15" s="208" t="s">
        <v>228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x14ac:dyDescent="0.25">
      <c r="A16" s="231">
        <v>8</v>
      </c>
      <c r="B16" s="232" t="s">
        <v>725</v>
      </c>
      <c r="C16" s="240" t="s">
        <v>726</v>
      </c>
      <c r="D16" s="233" t="s">
        <v>712</v>
      </c>
      <c r="E16" s="234">
        <v>-1</v>
      </c>
      <c r="F16" s="235">
        <v>6360</v>
      </c>
      <c r="G16" s="236">
        <v>-6360</v>
      </c>
      <c r="H16" s="214">
        <v>0</v>
      </c>
      <c r="I16" s="214">
        <v>0</v>
      </c>
      <c r="J16" s="214">
        <v>6360</v>
      </c>
      <c r="K16" s="214">
        <v>-6360</v>
      </c>
      <c r="L16" s="214">
        <v>21</v>
      </c>
      <c r="M16" s="214">
        <v>-7695.6</v>
      </c>
      <c r="N16" s="213">
        <v>0</v>
      </c>
      <c r="O16" s="213">
        <v>0</v>
      </c>
      <c r="P16" s="213">
        <v>0</v>
      </c>
      <c r="Q16" s="213">
        <v>0</v>
      </c>
      <c r="R16" s="214"/>
      <c r="S16" s="214" t="s">
        <v>190</v>
      </c>
      <c r="T16" s="214" t="s">
        <v>191</v>
      </c>
      <c r="U16" s="214">
        <v>0</v>
      </c>
      <c r="V16" s="214">
        <v>0</v>
      </c>
      <c r="W16" s="214"/>
      <c r="X16" s="214" t="s">
        <v>167</v>
      </c>
      <c r="Y16" s="214" t="s">
        <v>168</v>
      </c>
      <c r="Z16" s="208"/>
      <c r="AA16" s="208"/>
      <c r="AB16" s="208"/>
      <c r="AC16" s="208"/>
      <c r="AD16" s="208"/>
      <c r="AE16" s="208"/>
      <c r="AF16" s="208"/>
      <c r="AG16" s="208" t="s">
        <v>228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5">
      <c r="A17" s="231">
        <v>9</v>
      </c>
      <c r="B17" s="232" t="s">
        <v>727</v>
      </c>
      <c r="C17" s="240" t="s">
        <v>728</v>
      </c>
      <c r="D17" s="233" t="s">
        <v>712</v>
      </c>
      <c r="E17" s="234">
        <v>-1</v>
      </c>
      <c r="F17" s="235">
        <v>4240</v>
      </c>
      <c r="G17" s="236">
        <v>-4240</v>
      </c>
      <c r="H17" s="214">
        <v>0</v>
      </c>
      <c r="I17" s="214">
        <v>0</v>
      </c>
      <c r="J17" s="214">
        <v>4240</v>
      </c>
      <c r="K17" s="214">
        <v>-4240</v>
      </c>
      <c r="L17" s="214">
        <v>21</v>
      </c>
      <c r="M17" s="214">
        <v>-5130.3999999999996</v>
      </c>
      <c r="N17" s="213">
        <v>0</v>
      </c>
      <c r="O17" s="213">
        <v>0</v>
      </c>
      <c r="P17" s="213">
        <v>0</v>
      </c>
      <c r="Q17" s="213">
        <v>0</v>
      </c>
      <c r="R17" s="214"/>
      <c r="S17" s="214" t="s">
        <v>190</v>
      </c>
      <c r="T17" s="214" t="s">
        <v>191</v>
      </c>
      <c r="U17" s="214">
        <v>0</v>
      </c>
      <c r="V17" s="214">
        <v>0</v>
      </c>
      <c r="W17" s="214"/>
      <c r="X17" s="214" t="s">
        <v>167</v>
      </c>
      <c r="Y17" s="214" t="s">
        <v>168</v>
      </c>
      <c r="Z17" s="208"/>
      <c r="AA17" s="208"/>
      <c r="AB17" s="208"/>
      <c r="AC17" s="208"/>
      <c r="AD17" s="208"/>
      <c r="AE17" s="208"/>
      <c r="AF17" s="208"/>
      <c r="AG17" s="208" t="s">
        <v>228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x14ac:dyDescent="0.25">
      <c r="A18" s="231">
        <v>10</v>
      </c>
      <c r="B18" s="232" t="s">
        <v>729</v>
      </c>
      <c r="C18" s="240" t="s">
        <v>730</v>
      </c>
      <c r="D18" s="233" t="s">
        <v>712</v>
      </c>
      <c r="E18" s="234">
        <v>-1</v>
      </c>
      <c r="F18" s="235">
        <v>6360</v>
      </c>
      <c r="G18" s="236">
        <v>-6360</v>
      </c>
      <c r="H18" s="214">
        <v>0</v>
      </c>
      <c r="I18" s="214">
        <v>0</v>
      </c>
      <c r="J18" s="214">
        <v>6360</v>
      </c>
      <c r="K18" s="214">
        <v>-6360</v>
      </c>
      <c r="L18" s="214">
        <v>21</v>
      </c>
      <c r="M18" s="214">
        <v>-7695.6</v>
      </c>
      <c r="N18" s="213">
        <v>0</v>
      </c>
      <c r="O18" s="213">
        <v>0</v>
      </c>
      <c r="P18" s="213">
        <v>0</v>
      </c>
      <c r="Q18" s="213">
        <v>0</v>
      </c>
      <c r="R18" s="214"/>
      <c r="S18" s="214" t="s">
        <v>190</v>
      </c>
      <c r="T18" s="214" t="s">
        <v>191</v>
      </c>
      <c r="U18" s="214">
        <v>0</v>
      </c>
      <c r="V18" s="214">
        <v>0</v>
      </c>
      <c r="W18" s="214"/>
      <c r="X18" s="214" t="s">
        <v>167</v>
      </c>
      <c r="Y18" s="214" t="s">
        <v>168</v>
      </c>
      <c r="Z18" s="208"/>
      <c r="AA18" s="208"/>
      <c r="AB18" s="208"/>
      <c r="AC18" s="208"/>
      <c r="AD18" s="208"/>
      <c r="AE18" s="208"/>
      <c r="AF18" s="208"/>
      <c r="AG18" s="208" t="s">
        <v>228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x14ac:dyDescent="0.25">
      <c r="A19" s="231">
        <v>11</v>
      </c>
      <c r="B19" s="232" t="s">
        <v>731</v>
      </c>
      <c r="C19" s="240" t="s">
        <v>732</v>
      </c>
      <c r="D19" s="233" t="s">
        <v>712</v>
      </c>
      <c r="E19" s="234">
        <v>0</v>
      </c>
      <c r="F19" s="235">
        <v>0</v>
      </c>
      <c r="G19" s="236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21</v>
      </c>
      <c r="M19" s="214">
        <v>0</v>
      </c>
      <c r="N19" s="213">
        <v>0</v>
      </c>
      <c r="O19" s="213">
        <v>0</v>
      </c>
      <c r="P19" s="213">
        <v>0</v>
      </c>
      <c r="Q19" s="213">
        <v>0</v>
      </c>
      <c r="R19" s="214"/>
      <c r="S19" s="214" t="s">
        <v>190</v>
      </c>
      <c r="T19" s="214" t="s">
        <v>191</v>
      </c>
      <c r="U19" s="214">
        <v>0</v>
      </c>
      <c r="V19" s="214">
        <v>0</v>
      </c>
      <c r="W19" s="214"/>
      <c r="X19" s="214" t="s">
        <v>167</v>
      </c>
      <c r="Y19" s="214" t="s">
        <v>168</v>
      </c>
      <c r="Z19" s="208"/>
      <c r="AA19" s="208"/>
      <c r="AB19" s="208"/>
      <c r="AC19" s="208"/>
      <c r="AD19" s="208"/>
      <c r="AE19" s="208"/>
      <c r="AF19" s="208"/>
      <c r="AG19" s="208" t="s">
        <v>228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x14ac:dyDescent="0.25">
      <c r="A20" s="231">
        <v>12</v>
      </c>
      <c r="B20" s="232" t="s">
        <v>733</v>
      </c>
      <c r="C20" s="240" t="s">
        <v>734</v>
      </c>
      <c r="D20" s="233" t="s">
        <v>712</v>
      </c>
      <c r="E20" s="234">
        <v>-1</v>
      </c>
      <c r="F20" s="235">
        <v>5830</v>
      </c>
      <c r="G20" s="236">
        <v>-5830</v>
      </c>
      <c r="H20" s="214">
        <v>0</v>
      </c>
      <c r="I20" s="214">
        <v>0</v>
      </c>
      <c r="J20" s="214">
        <v>5830</v>
      </c>
      <c r="K20" s="214">
        <v>-5830</v>
      </c>
      <c r="L20" s="214">
        <v>21</v>
      </c>
      <c r="M20" s="214">
        <v>-7054.3</v>
      </c>
      <c r="N20" s="213">
        <v>0</v>
      </c>
      <c r="O20" s="213">
        <v>0</v>
      </c>
      <c r="P20" s="213">
        <v>0</v>
      </c>
      <c r="Q20" s="213">
        <v>0</v>
      </c>
      <c r="R20" s="214"/>
      <c r="S20" s="214" t="s">
        <v>190</v>
      </c>
      <c r="T20" s="214" t="s">
        <v>191</v>
      </c>
      <c r="U20" s="214">
        <v>0</v>
      </c>
      <c r="V20" s="214">
        <v>0</v>
      </c>
      <c r="W20" s="214"/>
      <c r="X20" s="214" t="s">
        <v>167</v>
      </c>
      <c r="Y20" s="214" t="s">
        <v>168</v>
      </c>
      <c r="Z20" s="208"/>
      <c r="AA20" s="208"/>
      <c r="AB20" s="208"/>
      <c r="AC20" s="208"/>
      <c r="AD20" s="208"/>
      <c r="AE20" s="208"/>
      <c r="AF20" s="208"/>
      <c r="AG20" s="208" t="s">
        <v>228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x14ac:dyDescent="0.25">
      <c r="A21" s="231">
        <v>13</v>
      </c>
      <c r="B21" s="232" t="s">
        <v>735</v>
      </c>
      <c r="C21" s="240" t="s">
        <v>736</v>
      </c>
      <c r="D21" s="233" t="s">
        <v>712</v>
      </c>
      <c r="E21" s="234">
        <v>-1</v>
      </c>
      <c r="F21" s="235">
        <v>1272</v>
      </c>
      <c r="G21" s="236">
        <v>-1272</v>
      </c>
      <c r="H21" s="214">
        <v>0</v>
      </c>
      <c r="I21" s="214">
        <v>0</v>
      </c>
      <c r="J21" s="214">
        <v>1272</v>
      </c>
      <c r="K21" s="214">
        <v>-1272</v>
      </c>
      <c r="L21" s="214">
        <v>21</v>
      </c>
      <c r="M21" s="214">
        <v>-1539.12</v>
      </c>
      <c r="N21" s="213">
        <v>0</v>
      </c>
      <c r="O21" s="213">
        <v>0</v>
      </c>
      <c r="P21" s="213">
        <v>0</v>
      </c>
      <c r="Q21" s="213">
        <v>0</v>
      </c>
      <c r="R21" s="214"/>
      <c r="S21" s="214" t="s">
        <v>190</v>
      </c>
      <c r="T21" s="214" t="s">
        <v>191</v>
      </c>
      <c r="U21" s="214">
        <v>0</v>
      </c>
      <c r="V21" s="214">
        <v>0</v>
      </c>
      <c r="W21" s="214"/>
      <c r="X21" s="214" t="s">
        <v>167</v>
      </c>
      <c r="Y21" s="214" t="s">
        <v>168</v>
      </c>
      <c r="Z21" s="208"/>
      <c r="AA21" s="208"/>
      <c r="AB21" s="208"/>
      <c r="AC21" s="208"/>
      <c r="AD21" s="208"/>
      <c r="AE21" s="208"/>
      <c r="AF21" s="208"/>
      <c r="AG21" s="208" t="s">
        <v>228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x14ac:dyDescent="0.25">
      <c r="A22" s="231">
        <v>14</v>
      </c>
      <c r="B22" s="232" t="s">
        <v>737</v>
      </c>
      <c r="C22" s="240" t="s">
        <v>738</v>
      </c>
      <c r="D22" s="233" t="s">
        <v>712</v>
      </c>
      <c r="E22" s="234">
        <v>-1</v>
      </c>
      <c r="F22" s="235">
        <v>4770</v>
      </c>
      <c r="G22" s="236">
        <v>-4770</v>
      </c>
      <c r="H22" s="214">
        <v>0</v>
      </c>
      <c r="I22" s="214">
        <v>0</v>
      </c>
      <c r="J22" s="214">
        <v>4770</v>
      </c>
      <c r="K22" s="214">
        <v>-4770</v>
      </c>
      <c r="L22" s="214">
        <v>21</v>
      </c>
      <c r="M22" s="214">
        <v>-5771.7</v>
      </c>
      <c r="N22" s="213">
        <v>0</v>
      </c>
      <c r="O22" s="213">
        <v>0</v>
      </c>
      <c r="P22" s="213">
        <v>0</v>
      </c>
      <c r="Q22" s="213">
        <v>0</v>
      </c>
      <c r="R22" s="214"/>
      <c r="S22" s="214" t="s">
        <v>190</v>
      </c>
      <c r="T22" s="214" t="s">
        <v>191</v>
      </c>
      <c r="U22" s="214">
        <v>0</v>
      </c>
      <c r="V22" s="214">
        <v>0</v>
      </c>
      <c r="W22" s="214"/>
      <c r="X22" s="214" t="s">
        <v>167</v>
      </c>
      <c r="Y22" s="214" t="s">
        <v>168</v>
      </c>
      <c r="Z22" s="208"/>
      <c r="AA22" s="208"/>
      <c r="AB22" s="208"/>
      <c r="AC22" s="208"/>
      <c r="AD22" s="208"/>
      <c r="AE22" s="208"/>
      <c r="AF22" s="208"/>
      <c r="AG22" s="208" t="s">
        <v>228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x14ac:dyDescent="0.25">
      <c r="A23" s="231">
        <v>15</v>
      </c>
      <c r="B23" s="232" t="s">
        <v>739</v>
      </c>
      <c r="C23" s="240" t="s">
        <v>740</v>
      </c>
      <c r="D23" s="233" t="s">
        <v>712</v>
      </c>
      <c r="E23" s="234">
        <v>-1</v>
      </c>
      <c r="F23" s="235">
        <v>5830</v>
      </c>
      <c r="G23" s="236">
        <v>-5830</v>
      </c>
      <c r="H23" s="214">
        <v>0</v>
      </c>
      <c r="I23" s="214">
        <v>0</v>
      </c>
      <c r="J23" s="214">
        <v>5830</v>
      </c>
      <c r="K23" s="214">
        <v>-5830</v>
      </c>
      <c r="L23" s="214">
        <v>21</v>
      </c>
      <c r="M23" s="214">
        <v>-7054.3</v>
      </c>
      <c r="N23" s="213">
        <v>0</v>
      </c>
      <c r="O23" s="213">
        <v>0</v>
      </c>
      <c r="P23" s="213">
        <v>0</v>
      </c>
      <c r="Q23" s="213">
        <v>0</v>
      </c>
      <c r="R23" s="214"/>
      <c r="S23" s="214" t="s">
        <v>190</v>
      </c>
      <c r="T23" s="214" t="s">
        <v>191</v>
      </c>
      <c r="U23" s="214">
        <v>0</v>
      </c>
      <c r="V23" s="214">
        <v>0</v>
      </c>
      <c r="W23" s="214"/>
      <c r="X23" s="214" t="s">
        <v>167</v>
      </c>
      <c r="Y23" s="214" t="s">
        <v>168</v>
      </c>
      <c r="Z23" s="208"/>
      <c r="AA23" s="208"/>
      <c r="AB23" s="208"/>
      <c r="AC23" s="208"/>
      <c r="AD23" s="208"/>
      <c r="AE23" s="208"/>
      <c r="AF23" s="208"/>
      <c r="AG23" s="208" t="s">
        <v>228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40.799999999999997" x14ac:dyDescent="0.25">
      <c r="A24" s="231">
        <v>16</v>
      </c>
      <c r="B24" s="232" t="s">
        <v>741</v>
      </c>
      <c r="C24" s="240" t="s">
        <v>742</v>
      </c>
      <c r="D24" s="233" t="s">
        <v>743</v>
      </c>
      <c r="E24" s="234">
        <v>-1</v>
      </c>
      <c r="F24" s="235">
        <v>311640</v>
      </c>
      <c r="G24" s="236">
        <v>-311640</v>
      </c>
      <c r="H24" s="214">
        <v>311640</v>
      </c>
      <c r="I24" s="214">
        <v>-311640</v>
      </c>
      <c r="J24" s="214">
        <v>0</v>
      </c>
      <c r="K24" s="214">
        <v>0</v>
      </c>
      <c r="L24" s="214">
        <v>21</v>
      </c>
      <c r="M24" s="214">
        <v>-377084.4</v>
      </c>
      <c r="N24" s="213">
        <v>0</v>
      </c>
      <c r="O24" s="213">
        <v>0</v>
      </c>
      <c r="P24" s="213">
        <v>0</v>
      </c>
      <c r="Q24" s="213">
        <v>0</v>
      </c>
      <c r="R24" s="214"/>
      <c r="S24" s="214" t="s">
        <v>190</v>
      </c>
      <c r="T24" s="214" t="s">
        <v>191</v>
      </c>
      <c r="U24" s="214">
        <v>0</v>
      </c>
      <c r="V24" s="214">
        <v>0</v>
      </c>
      <c r="W24" s="214"/>
      <c r="X24" s="214" t="s">
        <v>217</v>
      </c>
      <c r="Y24" s="214" t="s">
        <v>168</v>
      </c>
      <c r="Z24" s="208"/>
      <c r="AA24" s="208"/>
      <c r="AB24" s="208"/>
      <c r="AC24" s="208"/>
      <c r="AD24" s="208"/>
      <c r="AE24" s="208"/>
      <c r="AF24" s="208"/>
      <c r="AG24" s="208" t="s">
        <v>218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0.399999999999999" x14ac:dyDescent="0.25">
      <c r="A25" s="231">
        <v>17</v>
      </c>
      <c r="B25" s="232" t="s">
        <v>744</v>
      </c>
      <c r="C25" s="240" t="s">
        <v>745</v>
      </c>
      <c r="D25" s="233" t="s">
        <v>184</v>
      </c>
      <c r="E25" s="234">
        <v>0</v>
      </c>
      <c r="F25" s="235">
        <v>0</v>
      </c>
      <c r="G25" s="236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21</v>
      </c>
      <c r="M25" s="214">
        <v>0</v>
      </c>
      <c r="N25" s="213">
        <v>0</v>
      </c>
      <c r="O25" s="213">
        <v>0</v>
      </c>
      <c r="P25" s="213">
        <v>0</v>
      </c>
      <c r="Q25" s="213">
        <v>0</v>
      </c>
      <c r="R25" s="214"/>
      <c r="S25" s="214" t="s">
        <v>190</v>
      </c>
      <c r="T25" s="214" t="s">
        <v>191</v>
      </c>
      <c r="U25" s="214">
        <v>0</v>
      </c>
      <c r="V25" s="214">
        <v>0</v>
      </c>
      <c r="W25" s="214"/>
      <c r="X25" s="214" t="s">
        <v>217</v>
      </c>
      <c r="Y25" s="214" t="s">
        <v>168</v>
      </c>
      <c r="Z25" s="208"/>
      <c r="AA25" s="208"/>
      <c r="AB25" s="208"/>
      <c r="AC25" s="208"/>
      <c r="AD25" s="208"/>
      <c r="AE25" s="208"/>
      <c r="AF25" s="208"/>
      <c r="AG25" s="208" t="s">
        <v>218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x14ac:dyDescent="0.25">
      <c r="A26" s="231">
        <v>18</v>
      </c>
      <c r="B26" s="232" t="s">
        <v>746</v>
      </c>
      <c r="C26" s="240" t="s">
        <v>747</v>
      </c>
      <c r="D26" s="233" t="s">
        <v>184</v>
      </c>
      <c r="E26" s="234">
        <v>0</v>
      </c>
      <c r="F26" s="235">
        <v>0</v>
      </c>
      <c r="G26" s="236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21</v>
      </c>
      <c r="M26" s="214">
        <v>0</v>
      </c>
      <c r="N26" s="213">
        <v>0</v>
      </c>
      <c r="O26" s="213">
        <v>0</v>
      </c>
      <c r="P26" s="213">
        <v>0</v>
      </c>
      <c r="Q26" s="213">
        <v>0</v>
      </c>
      <c r="R26" s="214"/>
      <c r="S26" s="214" t="s">
        <v>190</v>
      </c>
      <c r="T26" s="214" t="s">
        <v>191</v>
      </c>
      <c r="U26" s="214">
        <v>0</v>
      </c>
      <c r="V26" s="214">
        <v>0</v>
      </c>
      <c r="W26" s="214"/>
      <c r="X26" s="214" t="s">
        <v>217</v>
      </c>
      <c r="Y26" s="214" t="s">
        <v>168</v>
      </c>
      <c r="Z26" s="208"/>
      <c r="AA26" s="208"/>
      <c r="AB26" s="208"/>
      <c r="AC26" s="208"/>
      <c r="AD26" s="208"/>
      <c r="AE26" s="208"/>
      <c r="AF26" s="208"/>
      <c r="AG26" s="208" t="s">
        <v>218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x14ac:dyDescent="0.25">
      <c r="A27" s="231">
        <v>19</v>
      </c>
      <c r="B27" s="232" t="s">
        <v>748</v>
      </c>
      <c r="C27" s="240" t="s">
        <v>749</v>
      </c>
      <c r="D27" s="233" t="s">
        <v>184</v>
      </c>
      <c r="E27" s="234">
        <v>0</v>
      </c>
      <c r="F27" s="235">
        <v>0</v>
      </c>
      <c r="G27" s="236">
        <v>0</v>
      </c>
      <c r="H27" s="214">
        <v>0</v>
      </c>
      <c r="I27" s="214">
        <v>0</v>
      </c>
      <c r="J27" s="214">
        <v>0</v>
      </c>
      <c r="K27" s="214">
        <v>0</v>
      </c>
      <c r="L27" s="214">
        <v>21</v>
      </c>
      <c r="M27" s="214">
        <v>0</v>
      </c>
      <c r="N27" s="213">
        <v>0</v>
      </c>
      <c r="O27" s="213">
        <v>0</v>
      </c>
      <c r="P27" s="213">
        <v>0</v>
      </c>
      <c r="Q27" s="213">
        <v>0</v>
      </c>
      <c r="R27" s="214"/>
      <c r="S27" s="214" t="s">
        <v>190</v>
      </c>
      <c r="T27" s="214" t="s">
        <v>191</v>
      </c>
      <c r="U27" s="214">
        <v>0</v>
      </c>
      <c r="V27" s="214">
        <v>0</v>
      </c>
      <c r="W27" s="214"/>
      <c r="X27" s="214" t="s">
        <v>217</v>
      </c>
      <c r="Y27" s="214" t="s">
        <v>168</v>
      </c>
      <c r="Z27" s="208"/>
      <c r="AA27" s="208"/>
      <c r="AB27" s="208"/>
      <c r="AC27" s="208"/>
      <c r="AD27" s="208"/>
      <c r="AE27" s="208"/>
      <c r="AF27" s="208"/>
      <c r="AG27" s="208" t="s">
        <v>218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x14ac:dyDescent="0.25">
      <c r="A28" s="231">
        <v>20</v>
      </c>
      <c r="B28" s="232" t="s">
        <v>750</v>
      </c>
      <c r="C28" s="240" t="s">
        <v>751</v>
      </c>
      <c r="D28" s="233" t="s">
        <v>184</v>
      </c>
      <c r="E28" s="234">
        <v>0</v>
      </c>
      <c r="F28" s="235">
        <v>0</v>
      </c>
      <c r="G28" s="236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21</v>
      </c>
      <c r="M28" s="214">
        <v>0</v>
      </c>
      <c r="N28" s="213">
        <v>0</v>
      </c>
      <c r="O28" s="213">
        <v>0</v>
      </c>
      <c r="P28" s="213">
        <v>0</v>
      </c>
      <c r="Q28" s="213">
        <v>0</v>
      </c>
      <c r="R28" s="214"/>
      <c r="S28" s="214" t="s">
        <v>190</v>
      </c>
      <c r="T28" s="214" t="s">
        <v>191</v>
      </c>
      <c r="U28" s="214">
        <v>0</v>
      </c>
      <c r="V28" s="214">
        <v>0</v>
      </c>
      <c r="W28" s="214"/>
      <c r="X28" s="214" t="s">
        <v>217</v>
      </c>
      <c r="Y28" s="214" t="s">
        <v>168</v>
      </c>
      <c r="Z28" s="208"/>
      <c r="AA28" s="208"/>
      <c r="AB28" s="208"/>
      <c r="AC28" s="208"/>
      <c r="AD28" s="208"/>
      <c r="AE28" s="208"/>
      <c r="AF28" s="208"/>
      <c r="AG28" s="208" t="s">
        <v>218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0.399999999999999" x14ac:dyDescent="0.25">
      <c r="A29" s="231">
        <v>21</v>
      </c>
      <c r="B29" s="232" t="s">
        <v>752</v>
      </c>
      <c r="C29" s="240" t="s">
        <v>753</v>
      </c>
      <c r="D29" s="233" t="s">
        <v>184</v>
      </c>
      <c r="E29" s="234">
        <v>0</v>
      </c>
      <c r="F29" s="235">
        <v>0</v>
      </c>
      <c r="G29" s="236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21</v>
      </c>
      <c r="M29" s="214">
        <v>0</v>
      </c>
      <c r="N29" s="213">
        <v>0</v>
      </c>
      <c r="O29" s="213">
        <v>0</v>
      </c>
      <c r="P29" s="213">
        <v>0</v>
      </c>
      <c r="Q29" s="213">
        <v>0</v>
      </c>
      <c r="R29" s="214"/>
      <c r="S29" s="214" t="s">
        <v>190</v>
      </c>
      <c r="T29" s="214" t="s">
        <v>191</v>
      </c>
      <c r="U29" s="214">
        <v>0</v>
      </c>
      <c r="V29" s="214">
        <v>0</v>
      </c>
      <c r="W29" s="214"/>
      <c r="X29" s="214" t="s">
        <v>217</v>
      </c>
      <c r="Y29" s="214" t="s">
        <v>168</v>
      </c>
      <c r="Z29" s="208"/>
      <c r="AA29" s="208"/>
      <c r="AB29" s="208"/>
      <c r="AC29" s="208"/>
      <c r="AD29" s="208"/>
      <c r="AE29" s="208"/>
      <c r="AF29" s="208"/>
      <c r="AG29" s="208" t="s">
        <v>218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20.399999999999999" x14ac:dyDescent="0.25">
      <c r="A30" s="231">
        <v>22</v>
      </c>
      <c r="B30" s="232" t="s">
        <v>754</v>
      </c>
      <c r="C30" s="240" t="s">
        <v>755</v>
      </c>
      <c r="D30" s="233" t="s">
        <v>712</v>
      </c>
      <c r="E30" s="234">
        <v>0</v>
      </c>
      <c r="F30" s="235">
        <v>0</v>
      </c>
      <c r="G30" s="236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21</v>
      </c>
      <c r="M30" s="214">
        <v>0</v>
      </c>
      <c r="N30" s="213">
        <v>0</v>
      </c>
      <c r="O30" s="213">
        <v>0</v>
      </c>
      <c r="P30" s="213">
        <v>0</v>
      </c>
      <c r="Q30" s="213">
        <v>0</v>
      </c>
      <c r="R30" s="214"/>
      <c r="S30" s="214" t="s">
        <v>190</v>
      </c>
      <c r="T30" s="214" t="s">
        <v>191</v>
      </c>
      <c r="U30" s="214">
        <v>0</v>
      </c>
      <c r="V30" s="214">
        <v>0</v>
      </c>
      <c r="W30" s="214"/>
      <c r="X30" s="214" t="s">
        <v>217</v>
      </c>
      <c r="Y30" s="214" t="s">
        <v>168</v>
      </c>
      <c r="Z30" s="208"/>
      <c r="AA30" s="208"/>
      <c r="AB30" s="208"/>
      <c r="AC30" s="208"/>
      <c r="AD30" s="208"/>
      <c r="AE30" s="208"/>
      <c r="AF30" s="208"/>
      <c r="AG30" s="208" t="s">
        <v>218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0.399999999999999" x14ac:dyDescent="0.25">
      <c r="A31" s="225">
        <v>23</v>
      </c>
      <c r="B31" s="226" t="s">
        <v>756</v>
      </c>
      <c r="C31" s="238" t="s">
        <v>757</v>
      </c>
      <c r="D31" s="227" t="s">
        <v>542</v>
      </c>
      <c r="E31" s="228">
        <v>0</v>
      </c>
      <c r="F31" s="229">
        <v>0</v>
      </c>
      <c r="G31" s="230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21</v>
      </c>
      <c r="M31" s="214">
        <v>0</v>
      </c>
      <c r="N31" s="213">
        <v>0</v>
      </c>
      <c r="O31" s="213">
        <v>0</v>
      </c>
      <c r="P31" s="213">
        <v>0</v>
      </c>
      <c r="Q31" s="213">
        <v>0</v>
      </c>
      <c r="R31" s="214"/>
      <c r="S31" s="214" t="s">
        <v>190</v>
      </c>
      <c r="T31" s="214" t="s">
        <v>191</v>
      </c>
      <c r="U31" s="214">
        <v>0</v>
      </c>
      <c r="V31" s="214">
        <v>0</v>
      </c>
      <c r="W31" s="214"/>
      <c r="X31" s="214" t="s">
        <v>217</v>
      </c>
      <c r="Y31" s="214" t="s">
        <v>168</v>
      </c>
      <c r="Z31" s="208"/>
      <c r="AA31" s="208"/>
      <c r="AB31" s="208"/>
      <c r="AC31" s="208"/>
      <c r="AD31" s="208"/>
      <c r="AE31" s="208"/>
      <c r="AF31" s="208"/>
      <c r="AG31" s="208" t="s">
        <v>218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x14ac:dyDescent="0.25">
      <c r="A32" s="3"/>
      <c r="B32" s="4"/>
      <c r="C32" s="24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146</v>
      </c>
    </row>
    <row r="33" spans="3:33" x14ac:dyDescent="0.25">
      <c r="C33" s="242"/>
      <c r="D33" s="10"/>
      <c r="AG33" t="s">
        <v>225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2E505-3F1B-4241-A913-034227A5D5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134</v>
      </c>
    </row>
    <row r="2" spans="1:60" ht="25.05" customHeight="1" x14ac:dyDescent="0.25">
      <c r="A2" s="194" t="s">
        <v>8</v>
      </c>
      <c r="B2" s="49" t="s">
        <v>43</v>
      </c>
      <c r="C2" s="197" t="s">
        <v>44</v>
      </c>
      <c r="D2" s="195"/>
      <c r="E2" s="195"/>
      <c r="F2" s="195"/>
      <c r="G2" s="196"/>
      <c r="AG2" t="s">
        <v>135</v>
      </c>
    </row>
    <row r="3" spans="1:60" ht="25.05" customHeight="1" x14ac:dyDescent="0.25">
      <c r="A3" s="194" t="s">
        <v>9</v>
      </c>
      <c r="B3" s="49" t="s">
        <v>46</v>
      </c>
      <c r="C3" s="197" t="s">
        <v>47</v>
      </c>
      <c r="D3" s="195"/>
      <c r="E3" s="195"/>
      <c r="F3" s="195"/>
      <c r="G3" s="196"/>
      <c r="AC3" s="172" t="s">
        <v>135</v>
      </c>
      <c r="AG3" t="s">
        <v>136</v>
      </c>
    </row>
    <row r="4" spans="1:60" ht="25.05" customHeight="1" x14ac:dyDescent="0.25">
      <c r="A4" s="198" t="s">
        <v>10</v>
      </c>
      <c r="B4" s="199" t="s">
        <v>71</v>
      </c>
      <c r="C4" s="200" t="s">
        <v>72</v>
      </c>
      <c r="D4" s="201"/>
      <c r="E4" s="201"/>
      <c r="F4" s="201"/>
      <c r="G4" s="202"/>
      <c r="AG4" t="s">
        <v>137</v>
      </c>
    </row>
    <row r="5" spans="1:60" x14ac:dyDescent="0.25">
      <c r="D5" s="10"/>
    </row>
    <row r="6" spans="1:60" ht="39.6" x14ac:dyDescent="0.25">
      <c r="A6" s="204" t="s">
        <v>138</v>
      </c>
      <c r="B6" s="206" t="s">
        <v>139</v>
      </c>
      <c r="C6" s="206" t="s">
        <v>140</v>
      </c>
      <c r="D6" s="205" t="s">
        <v>141</v>
      </c>
      <c r="E6" s="204" t="s">
        <v>142</v>
      </c>
      <c r="F6" s="203" t="s">
        <v>143</v>
      </c>
      <c r="G6" s="204" t="s">
        <v>31</v>
      </c>
      <c r="H6" s="207" t="s">
        <v>32</v>
      </c>
      <c r="I6" s="207" t="s">
        <v>144</v>
      </c>
      <c r="J6" s="207" t="s">
        <v>33</v>
      </c>
      <c r="K6" s="207" t="s">
        <v>145</v>
      </c>
      <c r="L6" s="207" t="s">
        <v>146</v>
      </c>
      <c r="M6" s="207" t="s">
        <v>147</v>
      </c>
      <c r="N6" s="207" t="s">
        <v>148</v>
      </c>
      <c r="O6" s="207" t="s">
        <v>149</v>
      </c>
      <c r="P6" s="207" t="s">
        <v>150</v>
      </c>
      <c r="Q6" s="207" t="s">
        <v>151</v>
      </c>
      <c r="R6" s="207" t="s">
        <v>152</v>
      </c>
      <c r="S6" s="207" t="s">
        <v>153</v>
      </c>
      <c r="T6" s="207" t="s">
        <v>154</v>
      </c>
      <c r="U6" s="207" t="s">
        <v>155</v>
      </c>
      <c r="V6" s="207" t="s">
        <v>156</v>
      </c>
      <c r="W6" s="207" t="s">
        <v>157</v>
      </c>
      <c r="X6" s="207" t="s">
        <v>158</v>
      </c>
      <c r="Y6" s="207" t="s">
        <v>159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5">
      <c r="A8" s="219" t="s">
        <v>160</v>
      </c>
      <c r="B8" s="220" t="s">
        <v>77</v>
      </c>
      <c r="C8" s="237" t="s">
        <v>78</v>
      </c>
      <c r="D8" s="221"/>
      <c r="E8" s="222"/>
      <c r="F8" s="223"/>
      <c r="G8" s="224">
        <v>-23055</v>
      </c>
      <c r="H8" s="218"/>
      <c r="I8" s="218">
        <v>0</v>
      </c>
      <c r="J8" s="218"/>
      <c r="K8" s="218">
        <v>-23055</v>
      </c>
      <c r="L8" s="218"/>
      <c r="M8" s="218"/>
      <c r="N8" s="217"/>
      <c r="O8" s="217"/>
      <c r="P8" s="217"/>
      <c r="Q8" s="217"/>
      <c r="R8" s="218"/>
      <c r="S8" s="218"/>
      <c r="T8" s="218"/>
      <c r="U8" s="218"/>
      <c r="V8" s="218"/>
      <c r="W8" s="218"/>
      <c r="X8" s="218"/>
      <c r="Y8" s="218"/>
      <c r="AG8" t="s">
        <v>161</v>
      </c>
    </row>
    <row r="9" spans="1:60" ht="20.399999999999999" x14ac:dyDescent="0.25">
      <c r="A9" s="231">
        <v>1</v>
      </c>
      <c r="B9" s="232" t="s">
        <v>710</v>
      </c>
      <c r="C9" s="240" t="s">
        <v>758</v>
      </c>
      <c r="D9" s="233" t="s">
        <v>712</v>
      </c>
      <c r="E9" s="234">
        <v>0</v>
      </c>
      <c r="F9" s="235">
        <v>0</v>
      </c>
      <c r="G9" s="236">
        <v>0</v>
      </c>
      <c r="H9" s="214">
        <v>0</v>
      </c>
      <c r="I9" s="214">
        <v>0</v>
      </c>
      <c r="J9" s="214">
        <v>0</v>
      </c>
      <c r="K9" s="214">
        <v>0</v>
      </c>
      <c r="L9" s="214">
        <v>21</v>
      </c>
      <c r="M9" s="214">
        <v>0</v>
      </c>
      <c r="N9" s="213">
        <v>0</v>
      </c>
      <c r="O9" s="213">
        <v>0</v>
      </c>
      <c r="P9" s="213">
        <v>0</v>
      </c>
      <c r="Q9" s="213">
        <v>0</v>
      </c>
      <c r="R9" s="214"/>
      <c r="S9" s="214" t="s">
        <v>190</v>
      </c>
      <c r="T9" s="214" t="s">
        <v>191</v>
      </c>
      <c r="U9" s="214">
        <v>0</v>
      </c>
      <c r="V9" s="214">
        <v>0</v>
      </c>
      <c r="W9" s="214"/>
      <c r="X9" s="214" t="s">
        <v>167</v>
      </c>
      <c r="Y9" s="214" t="s">
        <v>168</v>
      </c>
      <c r="Z9" s="208"/>
      <c r="AA9" s="208"/>
      <c r="AB9" s="208"/>
      <c r="AC9" s="208"/>
      <c r="AD9" s="208"/>
      <c r="AE9" s="208"/>
      <c r="AF9" s="208"/>
      <c r="AG9" s="208" t="s">
        <v>228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0.399999999999999" x14ac:dyDescent="0.25">
      <c r="A10" s="231">
        <v>2</v>
      </c>
      <c r="B10" s="232" t="s">
        <v>713</v>
      </c>
      <c r="C10" s="240" t="s">
        <v>759</v>
      </c>
      <c r="D10" s="233" t="s">
        <v>712</v>
      </c>
      <c r="E10" s="234">
        <v>-1</v>
      </c>
      <c r="F10" s="235">
        <v>9540</v>
      </c>
      <c r="G10" s="236">
        <v>-9540</v>
      </c>
      <c r="H10" s="214">
        <v>0</v>
      </c>
      <c r="I10" s="214">
        <v>0</v>
      </c>
      <c r="J10" s="214">
        <v>9540</v>
      </c>
      <c r="K10" s="214">
        <v>-9540</v>
      </c>
      <c r="L10" s="214">
        <v>21</v>
      </c>
      <c r="M10" s="214">
        <v>-11543.4</v>
      </c>
      <c r="N10" s="213">
        <v>0</v>
      </c>
      <c r="O10" s="213">
        <v>0</v>
      </c>
      <c r="P10" s="213">
        <v>0</v>
      </c>
      <c r="Q10" s="213">
        <v>0</v>
      </c>
      <c r="R10" s="214"/>
      <c r="S10" s="214" t="s">
        <v>190</v>
      </c>
      <c r="T10" s="214" t="s">
        <v>191</v>
      </c>
      <c r="U10" s="214">
        <v>0</v>
      </c>
      <c r="V10" s="214">
        <v>0</v>
      </c>
      <c r="W10" s="214"/>
      <c r="X10" s="214" t="s">
        <v>167</v>
      </c>
      <c r="Y10" s="214" t="s">
        <v>168</v>
      </c>
      <c r="Z10" s="208"/>
      <c r="AA10" s="208"/>
      <c r="AB10" s="208"/>
      <c r="AC10" s="208"/>
      <c r="AD10" s="208"/>
      <c r="AE10" s="208"/>
      <c r="AF10" s="208"/>
      <c r="AG10" s="208" t="s">
        <v>228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x14ac:dyDescent="0.25">
      <c r="A11" s="231">
        <v>3</v>
      </c>
      <c r="B11" s="232" t="s">
        <v>715</v>
      </c>
      <c r="C11" s="240" t="s">
        <v>716</v>
      </c>
      <c r="D11" s="233" t="s">
        <v>712</v>
      </c>
      <c r="E11" s="234">
        <v>0</v>
      </c>
      <c r="F11" s="235">
        <v>0</v>
      </c>
      <c r="G11" s="236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21</v>
      </c>
      <c r="M11" s="214">
        <v>0</v>
      </c>
      <c r="N11" s="213">
        <v>0</v>
      </c>
      <c r="O11" s="213">
        <v>0</v>
      </c>
      <c r="P11" s="213">
        <v>0</v>
      </c>
      <c r="Q11" s="213">
        <v>0</v>
      </c>
      <c r="R11" s="214"/>
      <c r="S11" s="214" t="s">
        <v>190</v>
      </c>
      <c r="T11" s="214" t="s">
        <v>191</v>
      </c>
      <c r="U11" s="214">
        <v>0</v>
      </c>
      <c r="V11" s="214">
        <v>0</v>
      </c>
      <c r="W11" s="214"/>
      <c r="X11" s="214" t="s">
        <v>167</v>
      </c>
      <c r="Y11" s="214" t="s">
        <v>168</v>
      </c>
      <c r="Z11" s="208"/>
      <c r="AA11" s="208"/>
      <c r="AB11" s="208"/>
      <c r="AC11" s="208"/>
      <c r="AD11" s="208"/>
      <c r="AE11" s="208"/>
      <c r="AF11" s="208"/>
      <c r="AG11" s="208" t="s">
        <v>228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0.399999999999999" x14ac:dyDescent="0.25">
      <c r="A12" s="231">
        <v>4</v>
      </c>
      <c r="B12" s="232" t="s">
        <v>717</v>
      </c>
      <c r="C12" s="240" t="s">
        <v>718</v>
      </c>
      <c r="D12" s="233" t="s">
        <v>712</v>
      </c>
      <c r="E12" s="234">
        <v>0</v>
      </c>
      <c r="F12" s="235">
        <v>0</v>
      </c>
      <c r="G12" s="236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21</v>
      </c>
      <c r="M12" s="214">
        <v>0</v>
      </c>
      <c r="N12" s="213">
        <v>0</v>
      </c>
      <c r="O12" s="213">
        <v>0</v>
      </c>
      <c r="P12" s="213">
        <v>0</v>
      </c>
      <c r="Q12" s="213">
        <v>0</v>
      </c>
      <c r="R12" s="214"/>
      <c r="S12" s="214" t="s">
        <v>190</v>
      </c>
      <c r="T12" s="214" t="s">
        <v>191</v>
      </c>
      <c r="U12" s="214">
        <v>0</v>
      </c>
      <c r="V12" s="214">
        <v>0</v>
      </c>
      <c r="W12" s="214"/>
      <c r="X12" s="214" t="s">
        <v>167</v>
      </c>
      <c r="Y12" s="214" t="s">
        <v>168</v>
      </c>
      <c r="Z12" s="208"/>
      <c r="AA12" s="208"/>
      <c r="AB12" s="208"/>
      <c r="AC12" s="208"/>
      <c r="AD12" s="208"/>
      <c r="AE12" s="208"/>
      <c r="AF12" s="208"/>
      <c r="AG12" s="208" t="s">
        <v>228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31">
        <v>5</v>
      </c>
      <c r="B13" s="232" t="s">
        <v>719</v>
      </c>
      <c r="C13" s="240" t="s">
        <v>760</v>
      </c>
      <c r="D13" s="233" t="s">
        <v>712</v>
      </c>
      <c r="E13" s="234">
        <v>-1</v>
      </c>
      <c r="F13" s="235">
        <v>2385</v>
      </c>
      <c r="G13" s="236">
        <v>-2385</v>
      </c>
      <c r="H13" s="214">
        <v>0</v>
      </c>
      <c r="I13" s="214">
        <v>0</v>
      </c>
      <c r="J13" s="214">
        <v>2385</v>
      </c>
      <c r="K13" s="214">
        <v>-2385</v>
      </c>
      <c r="L13" s="214">
        <v>21</v>
      </c>
      <c r="M13" s="214">
        <v>-2885.85</v>
      </c>
      <c r="N13" s="213">
        <v>0</v>
      </c>
      <c r="O13" s="213">
        <v>0</v>
      </c>
      <c r="P13" s="213">
        <v>0</v>
      </c>
      <c r="Q13" s="213">
        <v>0</v>
      </c>
      <c r="R13" s="214"/>
      <c r="S13" s="214" t="s">
        <v>190</v>
      </c>
      <c r="T13" s="214" t="s">
        <v>191</v>
      </c>
      <c r="U13" s="214">
        <v>0</v>
      </c>
      <c r="V13" s="214">
        <v>0</v>
      </c>
      <c r="W13" s="214"/>
      <c r="X13" s="214" t="s">
        <v>167</v>
      </c>
      <c r="Y13" s="214" t="s">
        <v>168</v>
      </c>
      <c r="Z13" s="208"/>
      <c r="AA13" s="208"/>
      <c r="AB13" s="208"/>
      <c r="AC13" s="208"/>
      <c r="AD13" s="208"/>
      <c r="AE13" s="208"/>
      <c r="AF13" s="208"/>
      <c r="AG13" s="208" t="s">
        <v>228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x14ac:dyDescent="0.25">
      <c r="A14" s="231">
        <v>6</v>
      </c>
      <c r="B14" s="232" t="s">
        <v>723</v>
      </c>
      <c r="C14" s="240" t="s">
        <v>726</v>
      </c>
      <c r="D14" s="233" t="s">
        <v>712</v>
      </c>
      <c r="E14" s="234">
        <v>-1</v>
      </c>
      <c r="F14" s="235">
        <v>4770</v>
      </c>
      <c r="G14" s="236">
        <v>-4770</v>
      </c>
      <c r="H14" s="214">
        <v>0</v>
      </c>
      <c r="I14" s="214">
        <v>0</v>
      </c>
      <c r="J14" s="214">
        <v>4770</v>
      </c>
      <c r="K14" s="214">
        <v>-4770</v>
      </c>
      <c r="L14" s="214">
        <v>21</v>
      </c>
      <c r="M14" s="214">
        <v>-5771.7</v>
      </c>
      <c r="N14" s="213">
        <v>0</v>
      </c>
      <c r="O14" s="213">
        <v>0</v>
      </c>
      <c r="P14" s="213">
        <v>0</v>
      </c>
      <c r="Q14" s="213">
        <v>0</v>
      </c>
      <c r="R14" s="214"/>
      <c r="S14" s="214" t="s">
        <v>190</v>
      </c>
      <c r="T14" s="214" t="s">
        <v>191</v>
      </c>
      <c r="U14" s="214">
        <v>0</v>
      </c>
      <c r="V14" s="214">
        <v>0</v>
      </c>
      <c r="W14" s="214"/>
      <c r="X14" s="214" t="s">
        <v>167</v>
      </c>
      <c r="Y14" s="214" t="s">
        <v>168</v>
      </c>
      <c r="Z14" s="208"/>
      <c r="AA14" s="208"/>
      <c r="AB14" s="208"/>
      <c r="AC14" s="208"/>
      <c r="AD14" s="208"/>
      <c r="AE14" s="208"/>
      <c r="AF14" s="208"/>
      <c r="AG14" s="208" t="s">
        <v>228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x14ac:dyDescent="0.25">
      <c r="A15" s="231">
        <v>7</v>
      </c>
      <c r="B15" s="232" t="s">
        <v>731</v>
      </c>
      <c r="C15" s="240" t="s">
        <v>732</v>
      </c>
      <c r="D15" s="233" t="s">
        <v>712</v>
      </c>
      <c r="E15" s="234">
        <v>0</v>
      </c>
      <c r="F15" s="235">
        <v>0</v>
      </c>
      <c r="G15" s="236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21</v>
      </c>
      <c r="M15" s="214">
        <v>0</v>
      </c>
      <c r="N15" s="213">
        <v>0</v>
      </c>
      <c r="O15" s="213">
        <v>0</v>
      </c>
      <c r="P15" s="213">
        <v>0</v>
      </c>
      <c r="Q15" s="213">
        <v>0</v>
      </c>
      <c r="R15" s="214"/>
      <c r="S15" s="214" t="s">
        <v>190</v>
      </c>
      <c r="T15" s="214" t="s">
        <v>191</v>
      </c>
      <c r="U15" s="214">
        <v>0</v>
      </c>
      <c r="V15" s="214">
        <v>0</v>
      </c>
      <c r="W15" s="214"/>
      <c r="X15" s="214" t="s">
        <v>167</v>
      </c>
      <c r="Y15" s="214" t="s">
        <v>168</v>
      </c>
      <c r="Z15" s="208"/>
      <c r="AA15" s="208"/>
      <c r="AB15" s="208"/>
      <c r="AC15" s="208"/>
      <c r="AD15" s="208"/>
      <c r="AE15" s="208"/>
      <c r="AF15" s="208"/>
      <c r="AG15" s="208" t="s">
        <v>228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x14ac:dyDescent="0.25">
      <c r="A16" s="231">
        <v>8</v>
      </c>
      <c r="B16" s="232" t="s">
        <v>737</v>
      </c>
      <c r="C16" s="240" t="s">
        <v>738</v>
      </c>
      <c r="D16" s="233" t="s">
        <v>712</v>
      </c>
      <c r="E16" s="234">
        <v>-1</v>
      </c>
      <c r="F16" s="235">
        <v>3180</v>
      </c>
      <c r="G16" s="236">
        <v>-3180</v>
      </c>
      <c r="H16" s="214">
        <v>0</v>
      </c>
      <c r="I16" s="214">
        <v>0</v>
      </c>
      <c r="J16" s="214">
        <v>3180</v>
      </c>
      <c r="K16" s="214">
        <v>-3180</v>
      </c>
      <c r="L16" s="214">
        <v>21</v>
      </c>
      <c r="M16" s="214">
        <v>-3847.8</v>
      </c>
      <c r="N16" s="213">
        <v>0</v>
      </c>
      <c r="O16" s="213">
        <v>0</v>
      </c>
      <c r="P16" s="213">
        <v>0</v>
      </c>
      <c r="Q16" s="213">
        <v>0</v>
      </c>
      <c r="R16" s="214"/>
      <c r="S16" s="214" t="s">
        <v>190</v>
      </c>
      <c r="T16" s="214" t="s">
        <v>191</v>
      </c>
      <c r="U16" s="214">
        <v>0</v>
      </c>
      <c r="V16" s="214">
        <v>0</v>
      </c>
      <c r="W16" s="214"/>
      <c r="X16" s="214" t="s">
        <v>167</v>
      </c>
      <c r="Y16" s="214" t="s">
        <v>168</v>
      </c>
      <c r="Z16" s="208"/>
      <c r="AA16" s="208"/>
      <c r="AB16" s="208"/>
      <c r="AC16" s="208"/>
      <c r="AD16" s="208"/>
      <c r="AE16" s="208"/>
      <c r="AF16" s="208"/>
      <c r="AG16" s="208" t="s">
        <v>228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5">
      <c r="A17" s="231">
        <v>9</v>
      </c>
      <c r="B17" s="232" t="s">
        <v>739</v>
      </c>
      <c r="C17" s="240" t="s">
        <v>740</v>
      </c>
      <c r="D17" s="233" t="s">
        <v>712</v>
      </c>
      <c r="E17" s="234">
        <v>-1</v>
      </c>
      <c r="F17" s="235">
        <v>3180</v>
      </c>
      <c r="G17" s="236">
        <v>-3180</v>
      </c>
      <c r="H17" s="214">
        <v>0</v>
      </c>
      <c r="I17" s="214">
        <v>0</v>
      </c>
      <c r="J17" s="214">
        <v>3180</v>
      </c>
      <c r="K17" s="214">
        <v>-3180</v>
      </c>
      <c r="L17" s="214">
        <v>21</v>
      </c>
      <c r="M17" s="214">
        <v>-3847.8</v>
      </c>
      <c r="N17" s="213">
        <v>0</v>
      </c>
      <c r="O17" s="213">
        <v>0</v>
      </c>
      <c r="P17" s="213">
        <v>0</v>
      </c>
      <c r="Q17" s="213">
        <v>0</v>
      </c>
      <c r="R17" s="214"/>
      <c r="S17" s="214" t="s">
        <v>190</v>
      </c>
      <c r="T17" s="214" t="s">
        <v>191</v>
      </c>
      <c r="U17" s="214">
        <v>0</v>
      </c>
      <c r="V17" s="214">
        <v>0</v>
      </c>
      <c r="W17" s="214"/>
      <c r="X17" s="214" t="s">
        <v>167</v>
      </c>
      <c r="Y17" s="214" t="s">
        <v>168</v>
      </c>
      <c r="Z17" s="208"/>
      <c r="AA17" s="208"/>
      <c r="AB17" s="208"/>
      <c r="AC17" s="208"/>
      <c r="AD17" s="208"/>
      <c r="AE17" s="208"/>
      <c r="AF17" s="208"/>
      <c r="AG17" s="208" t="s">
        <v>228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30.6" x14ac:dyDescent="0.25">
      <c r="A18" s="231">
        <v>10</v>
      </c>
      <c r="B18" s="232" t="s">
        <v>761</v>
      </c>
      <c r="C18" s="240" t="s">
        <v>762</v>
      </c>
      <c r="D18" s="233" t="s">
        <v>184</v>
      </c>
      <c r="E18" s="234">
        <v>0</v>
      </c>
      <c r="F18" s="235">
        <v>0</v>
      </c>
      <c r="G18" s="236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21</v>
      </c>
      <c r="M18" s="214">
        <v>0</v>
      </c>
      <c r="N18" s="213">
        <v>0</v>
      </c>
      <c r="O18" s="213">
        <v>0</v>
      </c>
      <c r="P18" s="213">
        <v>0</v>
      </c>
      <c r="Q18" s="213">
        <v>0</v>
      </c>
      <c r="R18" s="214"/>
      <c r="S18" s="214" t="s">
        <v>190</v>
      </c>
      <c r="T18" s="214" t="s">
        <v>191</v>
      </c>
      <c r="U18" s="214">
        <v>0</v>
      </c>
      <c r="V18" s="214">
        <v>0</v>
      </c>
      <c r="W18" s="214"/>
      <c r="X18" s="214" t="s">
        <v>217</v>
      </c>
      <c r="Y18" s="214" t="s">
        <v>168</v>
      </c>
      <c r="Z18" s="208"/>
      <c r="AA18" s="208"/>
      <c r="AB18" s="208"/>
      <c r="AC18" s="208"/>
      <c r="AD18" s="208"/>
      <c r="AE18" s="208"/>
      <c r="AF18" s="208"/>
      <c r="AG18" s="208" t="s">
        <v>218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x14ac:dyDescent="0.25">
      <c r="A19" s="231">
        <v>11</v>
      </c>
      <c r="B19" s="232" t="s">
        <v>763</v>
      </c>
      <c r="C19" s="240" t="s">
        <v>764</v>
      </c>
      <c r="D19" s="233" t="s">
        <v>743</v>
      </c>
      <c r="E19" s="234">
        <v>0</v>
      </c>
      <c r="F19" s="235">
        <v>0</v>
      </c>
      <c r="G19" s="236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21</v>
      </c>
      <c r="M19" s="214">
        <v>0</v>
      </c>
      <c r="N19" s="213">
        <v>0</v>
      </c>
      <c r="O19" s="213">
        <v>0</v>
      </c>
      <c r="P19" s="213">
        <v>0</v>
      </c>
      <c r="Q19" s="213">
        <v>0</v>
      </c>
      <c r="R19" s="214"/>
      <c r="S19" s="214" t="s">
        <v>190</v>
      </c>
      <c r="T19" s="214" t="s">
        <v>191</v>
      </c>
      <c r="U19" s="214">
        <v>0</v>
      </c>
      <c r="V19" s="214">
        <v>0</v>
      </c>
      <c r="W19" s="214"/>
      <c r="X19" s="214" t="s">
        <v>217</v>
      </c>
      <c r="Y19" s="214" t="s">
        <v>168</v>
      </c>
      <c r="Z19" s="208"/>
      <c r="AA19" s="208"/>
      <c r="AB19" s="208"/>
      <c r="AC19" s="208"/>
      <c r="AD19" s="208"/>
      <c r="AE19" s="208"/>
      <c r="AF19" s="208"/>
      <c r="AG19" s="208" t="s">
        <v>218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x14ac:dyDescent="0.25">
      <c r="A20" s="231">
        <v>12</v>
      </c>
      <c r="B20" s="232" t="s">
        <v>765</v>
      </c>
      <c r="C20" s="240" t="s">
        <v>766</v>
      </c>
      <c r="D20" s="233" t="s">
        <v>743</v>
      </c>
      <c r="E20" s="234">
        <v>0</v>
      </c>
      <c r="F20" s="235">
        <v>0</v>
      </c>
      <c r="G20" s="236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21</v>
      </c>
      <c r="M20" s="214">
        <v>0</v>
      </c>
      <c r="N20" s="213">
        <v>0</v>
      </c>
      <c r="O20" s="213">
        <v>0</v>
      </c>
      <c r="P20" s="213">
        <v>0</v>
      </c>
      <c r="Q20" s="213">
        <v>0</v>
      </c>
      <c r="R20" s="214"/>
      <c r="S20" s="214" t="s">
        <v>190</v>
      </c>
      <c r="T20" s="214" t="s">
        <v>191</v>
      </c>
      <c r="U20" s="214">
        <v>0</v>
      </c>
      <c r="V20" s="214">
        <v>0</v>
      </c>
      <c r="W20" s="214"/>
      <c r="X20" s="214" t="s">
        <v>217</v>
      </c>
      <c r="Y20" s="214" t="s">
        <v>168</v>
      </c>
      <c r="Z20" s="208"/>
      <c r="AA20" s="208"/>
      <c r="AB20" s="208"/>
      <c r="AC20" s="208"/>
      <c r="AD20" s="208"/>
      <c r="AE20" s="208"/>
      <c r="AF20" s="208"/>
      <c r="AG20" s="208" t="s">
        <v>218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0.399999999999999" x14ac:dyDescent="0.25">
      <c r="A21" s="231">
        <v>13</v>
      </c>
      <c r="B21" s="232" t="s">
        <v>754</v>
      </c>
      <c r="C21" s="240" t="s">
        <v>755</v>
      </c>
      <c r="D21" s="233" t="s">
        <v>712</v>
      </c>
      <c r="E21" s="234">
        <v>0</v>
      </c>
      <c r="F21" s="235">
        <v>0</v>
      </c>
      <c r="G21" s="236">
        <v>0</v>
      </c>
      <c r="H21" s="214">
        <v>0</v>
      </c>
      <c r="I21" s="214">
        <v>0</v>
      </c>
      <c r="J21" s="214">
        <v>0</v>
      </c>
      <c r="K21" s="214">
        <v>0</v>
      </c>
      <c r="L21" s="214">
        <v>21</v>
      </c>
      <c r="M21" s="214">
        <v>0</v>
      </c>
      <c r="N21" s="213">
        <v>0</v>
      </c>
      <c r="O21" s="213">
        <v>0</v>
      </c>
      <c r="P21" s="213">
        <v>0</v>
      </c>
      <c r="Q21" s="213">
        <v>0</v>
      </c>
      <c r="R21" s="214"/>
      <c r="S21" s="214" t="s">
        <v>190</v>
      </c>
      <c r="T21" s="214" t="s">
        <v>191</v>
      </c>
      <c r="U21" s="214">
        <v>0</v>
      </c>
      <c r="V21" s="214">
        <v>0</v>
      </c>
      <c r="W21" s="214"/>
      <c r="X21" s="214" t="s">
        <v>217</v>
      </c>
      <c r="Y21" s="214" t="s">
        <v>168</v>
      </c>
      <c r="Z21" s="208"/>
      <c r="AA21" s="208"/>
      <c r="AB21" s="208"/>
      <c r="AC21" s="208"/>
      <c r="AD21" s="208"/>
      <c r="AE21" s="208"/>
      <c r="AF21" s="208"/>
      <c r="AG21" s="208" t="s">
        <v>218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0.399999999999999" x14ac:dyDescent="0.25">
      <c r="A22" s="225">
        <v>14</v>
      </c>
      <c r="B22" s="226" t="s">
        <v>756</v>
      </c>
      <c r="C22" s="238" t="s">
        <v>757</v>
      </c>
      <c r="D22" s="227" t="s">
        <v>542</v>
      </c>
      <c r="E22" s="228">
        <v>0</v>
      </c>
      <c r="F22" s="229">
        <v>0</v>
      </c>
      <c r="G22" s="230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21</v>
      </c>
      <c r="M22" s="214">
        <v>0</v>
      </c>
      <c r="N22" s="213">
        <v>0</v>
      </c>
      <c r="O22" s="213">
        <v>0</v>
      </c>
      <c r="P22" s="213">
        <v>0</v>
      </c>
      <c r="Q22" s="213">
        <v>0</v>
      </c>
      <c r="R22" s="214"/>
      <c r="S22" s="214" t="s">
        <v>190</v>
      </c>
      <c r="T22" s="214" t="s">
        <v>191</v>
      </c>
      <c r="U22" s="214">
        <v>0</v>
      </c>
      <c r="V22" s="214">
        <v>0</v>
      </c>
      <c r="W22" s="214"/>
      <c r="X22" s="214" t="s">
        <v>217</v>
      </c>
      <c r="Y22" s="214" t="s">
        <v>168</v>
      </c>
      <c r="Z22" s="208"/>
      <c r="AA22" s="208"/>
      <c r="AB22" s="208"/>
      <c r="AC22" s="208"/>
      <c r="AD22" s="208"/>
      <c r="AE22" s="208"/>
      <c r="AF22" s="208"/>
      <c r="AG22" s="208" t="s">
        <v>218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x14ac:dyDescent="0.25">
      <c r="A23" s="3"/>
      <c r="B23" s="4"/>
      <c r="C23" s="24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146</v>
      </c>
    </row>
    <row r="24" spans="1:60" x14ac:dyDescent="0.25">
      <c r="C24" s="242"/>
      <c r="D24" s="10"/>
      <c r="AG24" t="s">
        <v>225</v>
      </c>
    </row>
    <row r="25" spans="1:60" x14ac:dyDescent="0.25">
      <c r="D25" s="10"/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11 01 Pol</vt:lpstr>
      <vt:lpstr>11 02 Pol</vt:lpstr>
      <vt:lpstr>11 03 Pol</vt:lpstr>
      <vt:lpstr>11 04 Pol</vt:lpstr>
      <vt:lpstr>11 05 Pol</vt:lpstr>
      <vt:lpstr>11 06 Pol</vt:lpstr>
      <vt:lpstr>11 07 Pol</vt:lpstr>
      <vt:lpstr>11 08 Pol</vt:lpstr>
      <vt:lpstr>11 09 Pol</vt:lpstr>
      <vt:lpstr>11 10 Pol</vt:lpstr>
      <vt:lpstr>11 11 Pol</vt:lpstr>
      <vt:lpstr>11 12 Pol</vt:lpstr>
      <vt:lpstr>11 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'11 01 Pol'!Názvy_tisku</vt:lpstr>
      <vt:lpstr>'11 02 Pol'!Názvy_tisku</vt:lpstr>
      <vt:lpstr>'11 03 Pol'!Názvy_tisku</vt:lpstr>
      <vt:lpstr>'11 04 Pol'!Názvy_tisku</vt:lpstr>
      <vt:lpstr>'11 05 Pol'!Názvy_tisku</vt:lpstr>
      <vt:lpstr>'11 06 Pol'!Názvy_tisku</vt:lpstr>
      <vt:lpstr>'11 07 Pol'!Názvy_tisku</vt:lpstr>
      <vt:lpstr>'11 08 Pol'!Názvy_tisku</vt:lpstr>
      <vt:lpstr>'11 09 Pol'!Názvy_tisku</vt:lpstr>
      <vt:lpstr>'11 10 Pol'!Názvy_tisku</vt:lpstr>
      <vt:lpstr>'11 11 Pol'!Názvy_tisku</vt:lpstr>
      <vt:lpstr>'11 12 Pol'!Názvy_tisku</vt:lpstr>
      <vt:lpstr>'11 13 Pol'!Názvy_tisku</vt:lpstr>
      <vt:lpstr>oadresa</vt:lpstr>
      <vt:lpstr>Stavba!Objednatel</vt:lpstr>
      <vt:lpstr>Stavba!Objekt</vt:lpstr>
      <vt:lpstr>'11 01 Pol'!Oblast_tisku</vt:lpstr>
      <vt:lpstr>'11 02 Pol'!Oblast_tisku</vt:lpstr>
      <vt:lpstr>'11 03 Pol'!Oblast_tisku</vt:lpstr>
      <vt:lpstr>'11 04 Pol'!Oblast_tisku</vt:lpstr>
      <vt:lpstr>'11 05 Pol'!Oblast_tisku</vt:lpstr>
      <vt:lpstr>'11 06 Pol'!Oblast_tisku</vt:lpstr>
      <vt:lpstr>'11 07 Pol'!Oblast_tisku</vt:lpstr>
      <vt:lpstr>'11 08 Pol'!Oblast_tisku</vt:lpstr>
      <vt:lpstr>'11 09 Pol'!Oblast_tisku</vt:lpstr>
      <vt:lpstr>'11 10 Pol'!Oblast_tisku</vt:lpstr>
      <vt:lpstr>'11 11 Pol'!Oblast_tisku</vt:lpstr>
      <vt:lpstr>'11 12 Pol'!Oblast_tisku</vt:lpstr>
      <vt:lpstr>'11 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2023-08-17T11:20:36Z</dcterms:modified>
</cp:coreProperties>
</file>